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ДЕПАРТАМЕНТ ИНФОРМАЦИИ И СТАТИСТИКИ\NHL\SITE\WWWKASEkz\GenInfo\NormBase\Правила ЦК\Закупки\"/>
    </mc:Choice>
  </mc:AlternateContent>
  <xr:revisionPtr revIDLastSave="0" documentId="8_{7D07A80A-64F1-4234-8A46-473F8D6EC0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лан закупок на 2026 год" sheetId="1" r:id="rId1"/>
  </sheets>
  <definedNames>
    <definedName name="_xlnm._FilterDatabase" localSheetId="0" hidden="1">'План закупок на 2026 год'!$A$2:$M$181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1" i="1" l="1"/>
  <c r="J180" i="1"/>
  <c r="J136" i="1"/>
  <c r="I136" i="1"/>
  <c r="I135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144" i="1"/>
  <c r="J120" i="1" l="1"/>
  <c r="J119" i="1"/>
  <c r="I101" i="1"/>
  <c r="J78" i="1"/>
  <c r="J77" i="1"/>
  <c r="J76" i="1"/>
  <c r="J75" i="1"/>
  <c r="J74" i="1"/>
  <c r="J73" i="1"/>
  <c r="I127" i="1" l="1"/>
  <c r="J169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38" i="1"/>
  <c r="J39" i="1"/>
  <c r="J40" i="1"/>
  <c r="J41" i="1"/>
  <c r="J37" i="1"/>
  <c r="J36" i="1"/>
  <c r="J34" i="1"/>
  <c r="J35" i="1"/>
  <c r="J33" i="1"/>
  <c r="J32" i="1"/>
  <c r="J28" i="1"/>
</calcChain>
</file>

<file path=xl/sharedStrings.xml><?xml version="1.0" encoding="utf-8"?>
<sst xmlns="http://schemas.openxmlformats.org/spreadsheetml/2006/main" count="1268" uniqueCount="427">
  <si>
    <t>№ 
п/п</t>
  </si>
  <si>
    <t>Наименование закупаемых товаров, работ и услуг на казахском языке</t>
  </si>
  <si>
    <t>Наименование закупаемых товаров, работ и услуг на русском языке</t>
  </si>
  <si>
    <t>Краткая характеристика товаров, работ и услуг на казахском языке</t>
  </si>
  <si>
    <t>Краткая характеристика товаров, работ и услуг на русском языке</t>
  </si>
  <si>
    <t>Способ закупок</t>
  </si>
  <si>
    <t xml:space="preserve">Единица измерения </t>
  </si>
  <si>
    <t>Количество, объем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</si>
  <si>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</si>
  <si>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</si>
  <si>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(месяц/квартал)</t>
  </si>
  <si>
    <t>Общая сумма, утвержденная для закупки (тенге) без учета НДС</t>
  </si>
  <si>
    <t>Бумага А4</t>
  </si>
  <si>
    <t xml:space="preserve">Бумага А4 (250 гр) </t>
  </si>
  <si>
    <t>Папка пластиковая уголок</t>
  </si>
  <si>
    <t>Маркер текстовой 4 цвета в упак.</t>
  </si>
  <si>
    <t>Степлер 24/6 металлический</t>
  </si>
  <si>
    <t>Зажим 41 мм</t>
  </si>
  <si>
    <t>Зажим 32 мм</t>
  </si>
  <si>
    <t>Зажим 25 мм</t>
  </si>
  <si>
    <t>Зажим 19 мм</t>
  </si>
  <si>
    <t>Печати, штампы</t>
  </si>
  <si>
    <t>Простые карандаши</t>
  </si>
  <si>
    <t>Ножницы</t>
  </si>
  <si>
    <t>Корректор</t>
  </si>
  <si>
    <t xml:space="preserve">Печатно-бланочная продукция </t>
  </si>
  <si>
    <t>Шкаф металлический напольный</t>
  </si>
  <si>
    <t xml:space="preserve">Шкаф металлический архивный </t>
  </si>
  <si>
    <t>Ежегодная техническая поддержка системы электронного документооборота</t>
  </si>
  <si>
    <t>Аудит ISO 9001:2015</t>
  </si>
  <si>
    <t>Аудит ISO 27001:2022</t>
  </si>
  <si>
    <t>Брендированная сумка/экосумка/шоппер</t>
  </si>
  <si>
    <t>Брендированные термокружки</t>
  </si>
  <si>
    <t>Брендированный рюкзак</t>
  </si>
  <si>
    <t>Брендированные кепки</t>
  </si>
  <si>
    <t>Брендированные внешние аккумуляторы</t>
  </si>
  <si>
    <t>Брендированные зонты</t>
  </si>
  <si>
    <t>Отправка корреспонденции по РК</t>
  </si>
  <si>
    <t>Отправка корреспонденции за рубеж</t>
  </si>
  <si>
    <t>Осуществление перевода документов на казахский язык</t>
  </si>
  <si>
    <t>Осуществление перевода документов на английский язык</t>
  </si>
  <si>
    <t>АО "ИУЦ ДФО" (17 МРП)</t>
  </si>
  <si>
    <t>Прошивка и переплет бухгалтерских документов</t>
  </si>
  <si>
    <t>Мониторы</t>
  </si>
  <si>
    <t>IP телефон</t>
  </si>
  <si>
    <t>Лицензии Kaspersky Endpoint Security for Business</t>
  </si>
  <si>
    <t>Лицензии MS Office</t>
  </si>
  <si>
    <t>Лицензии MS Windows</t>
  </si>
  <si>
    <t>Источник бесперебойного питания</t>
  </si>
  <si>
    <t>Ноутбук тип 1</t>
  </si>
  <si>
    <t>Ноутбук тип 2</t>
  </si>
  <si>
    <t>Компьютер, тип 1</t>
  </si>
  <si>
    <t>Моноблоки, тип 2</t>
  </si>
  <si>
    <t>Монитор 24"</t>
  </si>
  <si>
    <t>Цена за единицу (тенге) без учета НДС</t>
  </si>
  <si>
    <t xml:space="preserve">Аудит отдельной и консолидированной отчетности </t>
  </si>
  <si>
    <t>Казахский язык</t>
  </si>
  <si>
    <t>Английский язык</t>
  </si>
  <si>
    <t>Мебель</t>
  </si>
  <si>
    <t>Хозяйственные товары</t>
  </si>
  <si>
    <t>Профессиональная сертификация CIA часть I, II, III</t>
  </si>
  <si>
    <t>Брендированные ручки</t>
  </si>
  <si>
    <t>Брендированные ежедневники</t>
  </si>
  <si>
    <t xml:space="preserve">Брендированный корпоративный сувенир </t>
  </si>
  <si>
    <t>Брендированные футболки</t>
  </si>
  <si>
    <t>Брендированные худи/кофты</t>
  </si>
  <si>
    <t>Изготовление брендированных Digital стендов/роллапов (led)</t>
  </si>
  <si>
    <t>Разработка, печать и оформление мотивационных постеров для группы KASE</t>
  </si>
  <si>
    <t>Создание анимационных видеороликов о группе KASE</t>
  </si>
  <si>
    <t>Создание промо-роликов о группе KASE</t>
  </si>
  <si>
    <t>Дизайн, верстка годового отчета и отчета об устойчивом развитии (с электронной версией)</t>
  </si>
  <si>
    <t>Услуги по распечатке книг в г. Алматы</t>
  </si>
  <si>
    <t>Печать рекламных, промо материалов (+флаги)</t>
  </si>
  <si>
    <t>Проведение спортивного соревнования (футбол)</t>
  </si>
  <si>
    <t xml:space="preserve">Регистратор А4 70 мм (черные/синие) </t>
  </si>
  <si>
    <t>Ручка шариковая, синяя</t>
  </si>
  <si>
    <t>Скоросшиватель (пластиковый)</t>
  </si>
  <si>
    <t xml:space="preserve">Скобы для степлера 24/6 </t>
  </si>
  <si>
    <t>Бумага для заметок 76*76 (неклейкие)</t>
  </si>
  <si>
    <t>Линейка пластиковая 30 см</t>
  </si>
  <si>
    <t>Нож канцелярский (макетный нож 9 мм)</t>
  </si>
  <si>
    <t>Ластик</t>
  </si>
  <si>
    <t>Регистратор А4 50 мм</t>
  </si>
  <si>
    <t>Органайзер</t>
  </si>
  <si>
    <t>Лоток для документов вертикальный секционный</t>
  </si>
  <si>
    <t>Рециркуляторы</t>
  </si>
  <si>
    <t>Услуги по уходу за цветами</t>
  </si>
  <si>
    <t>Аренда нежилых помещений</t>
  </si>
  <si>
    <t xml:space="preserve">Аутсорсинг архивного обслуживания </t>
  </si>
  <si>
    <t xml:space="preserve">Обучение членов СД  </t>
  </si>
  <si>
    <t>Обучение членов СД  (2) QID</t>
  </si>
  <si>
    <t>Обучение КС в соответствии с исполнением KPI корпоративного секретаря на 2026 год, QID</t>
  </si>
  <si>
    <t>Сертификация IOD</t>
  </si>
  <si>
    <t xml:space="preserve">Корпоративное обучение Коммуникация и фасилитация </t>
  </si>
  <si>
    <t>Ноутбук</t>
  </si>
  <si>
    <t>Планшет</t>
  </si>
  <si>
    <t>Интерактивная панель</t>
  </si>
  <si>
    <t>Телевизионное оборудование</t>
  </si>
  <si>
    <t xml:space="preserve">Стратегическая сессия для членов Правления </t>
  </si>
  <si>
    <t>Стратегическая сессия для мидл менеджмента</t>
  </si>
  <si>
    <t>Сейф металлический</t>
  </si>
  <si>
    <t>Программно-аппаратный комплекс для защиты от НСД</t>
  </si>
  <si>
    <t>План приобретения товаров, работ и услуг на 2026 год АО "Клиринговый центр KASE"</t>
  </si>
  <si>
    <t>CIA кәсіби сертификаттау I, II, III бөлім</t>
  </si>
  <si>
    <t>Брендтелген қаламдар</t>
  </si>
  <si>
    <t>Брендтік жоспарлаушылар</t>
  </si>
  <si>
    <t>Брендтік корпоративті сувенир</t>
  </si>
  <si>
    <t>Брендтелген сөмке / эко сөмке / шоппер</t>
  </si>
  <si>
    <t>Брендтік рюкзак</t>
  </si>
  <si>
    <t>Брендті футболкалар</t>
  </si>
  <si>
    <t>Брендтік қақпақтар</t>
  </si>
  <si>
    <t>Брендтелген сыртқы батареялар</t>
  </si>
  <si>
    <t>Брендті қолшатырлар</t>
  </si>
  <si>
    <t>Брендтелген термокружкалар</t>
  </si>
  <si>
    <t>Брендтелген худи/жемпірлер</t>
  </si>
  <si>
    <t>Брендті Digital стендтерін/орамдарын (led)жасау</t>
  </si>
  <si>
    <t>KASE тобы үшін мотивациялық плакаттарды әзірлеу, басып шығару және ресімдеу</t>
  </si>
  <si>
    <t>KASE тобы туралы анимациялық бейнероликтер жасау</t>
  </si>
  <si>
    <t>KASE тобы туралы промо-роликтер жасау</t>
  </si>
  <si>
    <t>Жылдық есеп пен тұрақтылық туралы есептің дизайны, орналасуы (электронды нұсқасымен)</t>
  </si>
  <si>
    <t>Алматы қ. кітап басып шығару бойынша қызметтер</t>
  </si>
  <si>
    <t>Жарнамалық, жарнамалық материалдарды басып шығару (+жалаулар)</t>
  </si>
  <si>
    <t>Спорттық жарыс (футбол)өткізу</t>
  </si>
  <si>
    <t>Электрондық құжат айналымы жүйесін жыл сайынғы техникалық қолдау</t>
  </si>
  <si>
    <t>A4 тіркеушісі 70 мм (қара/көк)</t>
  </si>
  <si>
    <t>Қағаз А4</t>
  </si>
  <si>
    <t>А4 қағазы (250 гр)</t>
  </si>
  <si>
    <t>Пластикалық қалта бұрышы</t>
  </si>
  <si>
    <t>4 түсті мәтіндік маркер қаптамада</t>
  </si>
  <si>
    <t>Қалам шарикті, көк</t>
  </si>
  <si>
    <t>24/6 металл степлер</t>
  </si>
  <si>
    <t>41 мм қысқыш</t>
  </si>
  <si>
    <t>32 мм қысқыш</t>
  </si>
  <si>
    <t>25 мм қысқыш</t>
  </si>
  <si>
    <t>19 мм қысқыш</t>
  </si>
  <si>
    <t>Мөрлер, мөртабандар</t>
  </si>
  <si>
    <t>Байланыстырғыш (пластик)</t>
  </si>
  <si>
    <t>Қарапайым қарындаштар</t>
  </si>
  <si>
    <t>24/6 қапсырмалы қапсырмалар</t>
  </si>
  <si>
    <t>А5 серіппесіндегі дәптерлер</t>
  </si>
  <si>
    <t>Қайшы</t>
  </si>
  <si>
    <t>Түзеткіш</t>
  </si>
  <si>
    <t>Ескерту қағазы 76*76 (жабыспайтын)</t>
  </si>
  <si>
    <t>30 см пластикалық сызғыш</t>
  </si>
  <si>
    <t>Кеңсе пышағы (9 мм макет пышағы)</t>
  </si>
  <si>
    <t>Өшіргіш</t>
  </si>
  <si>
    <t>Тіркеуші А4 50 мм</t>
  </si>
  <si>
    <t>Ұйымдастырушы</t>
  </si>
  <si>
    <t>Құжат науасы тік секциялық</t>
  </si>
  <si>
    <t>Баспа-бланк өнімдері</t>
  </si>
  <si>
    <t>Рециркуляторлар</t>
  </si>
  <si>
    <t>Гүлдерге күтім жасау қызметтері</t>
  </si>
  <si>
    <t>ҚР бойынша хат-хабарларды жіберу</t>
  </si>
  <si>
    <t>Хат-хабарларды шетелге жіберу</t>
  </si>
  <si>
    <t>Мұрағаттық қызмет көрсету аутсорсингі</t>
  </si>
  <si>
    <t>Металл еден шкафы</t>
  </si>
  <si>
    <t>Архивтік металл шкафы</t>
  </si>
  <si>
    <t>Құжаттарды қазақ тіліне аударуды жүзеге асыру</t>
  </si>
  <si>
    <t>Құжаттарды ағылшын тіліне аударуды жүзеге асыру</t>
  </si>
  <si>
    <t>Ағылшын тілі</t>
  </si>
  <si>
    <t>Қазақ тілі</t>
  </si>
  <si>
    <t>ДК мүшелерін оқыту</t>
  </si>
  <si>
    <t>ДК мүшелерін оқыту (2) QID</t>
  </si>
  <si>
    <t>2026 жылға арналған Корпоративтік хатшының KPI, QID орындауына сәйкес КС оқыту</t>
  </si>
  <si>
    <t>TopHR платформасын қолдау және нақтылау</t>
  </si>
  <si>
    <t xml:space="preserve"> IOD сертификаты</t>
  </si>
  <si>
    <t>Корпоративтік оқыту Коммуникация және жеңілдету</t>
  </si>
  <si>
    <t>"ЖОО" АҚ (17 АЕК)</t>
  </si>
  <si>
    <t>Бухгалтерлік құжаттарды тігу және түптеу</t>
  </si>
  <si>
    <t>Жеке және шоғырландырылған есептілік аудиті</t>
  </si>
  <si>
    <t>ISO 9001 аудиті: 2015</t>
  </si>
  <si>
    <t>ISO аудиті 27001: 2022</t>
  </si>
  <si>
    <t>Мониторлар</t>
  </si>
  <si>
    <t>IP телефоны</t>
  </si>
  <si>
    <t>Kaspersky Endpoint Security for Business лицензиялары</t>
  </si>
  <si>
    <t>MS Office лицензиялары</t>
  </si>
  <si>
    <t>MS Windows лицензиялары</t>
  </si>
  <si>
    <t>Үздіксіз қуат көзі</t>
  </si>
  <si>
    <t>Ноутбук түрі 1</t>
  </si>
  <si>
    <t>Ноутбук түрі 2</t>
  </si>
  <si>
    <t>Компьютер, түрі 1</t>
  </si>
  <si>
    <t>Моноблоктар, түрі 2</t>
  </si>
  <si>
    <t>Бейнеконференцияға арналған жабдық</t>
  </si>
  <si>
    <t>Оборудование для видео конференц связи</t>
  </si>
  <si>
    <t>Интерактивті панель</t>
  </si>
  <si>
    <t>комплект</t>
  </si>
  <si>
    <t>Теледидар жабдықтары</t>
  </si>
  <si>
    <t>Қонақ дәрістері</t>
  </si>
  <si>
    <t>Басқарма мүшелеріне арналған стратегиялық сессия</t>
  </si>
  <si>
    <t>Орта менеджментке арналған стратегиялық сессия</t>
  </si>
  <si>
    <t>NSD - ден қорғауға арналған бағдарламалық-аппараттық кешен</t>
  </si>
  <si>
    <t>услуга</t>
  </si>
  <si>
    <t>штука</t>
  </si>
  <si>
    <t>Тұрғын емес үй-жайларды жалға алу</t>
  </si>
  <si>
    <t>Жиһаз</t>
  </si>
  <si>
    <t>январь-март</t>
  </si>
  <si>
    <t>май-июль</t>
  </si>
  <si>
    <t>апрель-июнь</t>
  </si>
  <si>
    <t>март-май</t>
  </si>
  <si>
    <t>сентябрь-ноябрь</t>
  </si>
  <si>
    <t>июнь-август</t>
  </si>
  <si>
    <t>июнь-сентябрь</t>
  </si>
  <si>
    <t>Обучение работников Отдела ПОД/ФТ</t>
  </si>
  <si>
    <t>Обучение работников внутреннего контроля</t>
  </si>
  <si>
    <t>АЖ/ТҚҚ бөлімінің қызметкерлерін оқыту</t>
  </si>
  <si>
    <t>Ішкі бақылау қызметкерлерін оқыту</t>
  </si>
  <si>
    <t>февраль-апрель</t>
  </si>
  <si>
    <t>Вилки (12 шт.)</t>
  </si>
  <si>
    <t>Ложка столовая (12 шт.)</t>
  </si>
  <si>
    <t>Ложка чайная (12 шт.)</t>
  </si>
  <si>
    <t>Тарелка маленькая (12 шт.)</t>
  </si>
  <si>
    <t>Тарелка большая (12 шт.)</t>
  </si>
  <si>
    <t>Чайная пара (12 шт.)</t>
  </si>
  <si>
    <t>Стакан (12 шт.)</t>
  </si>
  <si>
    <t>Услуги перевозки и грузчиков</t>
  </si>
  <si>
    <t>Тасымалдау және тасымалдаушы қызметтері</t>
  </si>
  <si>
    <t>Услуги корпоративного такси</t>
  </si>
  <si>
    <t>Корпоративтік такси қызметтері</t>
  </si>
  <si>
    <t>август-октябрь</t>
  </si>
  <si>
    <t xml:space="preserve">Услуги по размещению информационных материалов в средствах массовой информации </t>
  </si>
  <si>
    <t>Бұқаралық ақпарат құралдарында ақпараттық материалдарды орналастыру жөніндегі қызметтер</t>
  </si>
  <si>
    <t>Услуги по подготовке/производству/выпуску видеосюжетов, роликов и аналогичных видеозаписей</t>
  </si>
  <si>
    <t>Бейнесюжеттерді, роликтерді және ұқсас бейнежазбаларды дайындау/өндіру/шығару жөніндегі қызметтер</t>
  </si>
  <si>
    <t>Аренда офиса в г.Алматы резерв под ЦОД</t>
  </si>
  <si>
    <t>Алматы қаласындағы кеңсені ДББҰ-ға жалға беру</t>
  </si>
  <si>
    <t>Металл сейфы</t>
  </si>
  <si>
    <t>Шыны (12 дана)</t>
  </si>
  <si>
    <t>Шай жұбы (12 дана)</t>
  </si>
  <si>
    <t>Үлкен табақ (12 дана)</t>
  </si>
  <si>
    <t>Кішкентай табақ (12 дана)</t>
  </si>
  <si>
    <t>Шай қасық (12 дана)</t>
  </si>
  <si>
    <t>Ас қасық (12 дана)</t>
  </si>
  <si>
    <t>Шанышқылар (12 дана)</t>
  </si>
  <si>
    <t>Семинары по цифровому праву</t>
  </si>
  <si>
    <t xml:space="preserve">Цифрлық құқық бойынша семинарлар
</t>
  </si>
  <si>
    <t>Семинары по праву интеллектуальной собственности</t>
  </si>
  <si>
    <t>Зияткерлік меншік құқығы бойынша семинарлар</t>
  </si>
  <si>
    <t>октябрь-декабрь</t>
  </si>
  <si>
    <t>ноябрь-декабрь</t>
  </si>
  <si>
    <t>Услуги обязательного страхования работника от несчастных случаев при исполнении им трудовых (служебных) обязанностей</t>
  </si>
  <si>
    <t>Қызметкер еңбек (қызметтік) міндеттерін атқарған кезде оны жазатайым оқиғалардан міндетті сақтандыру қызметтері</t>
  </si>
  <si>
    <t>Поддержка и доработка платформы TopHR</t>
  </si>
  <si>
    <t>Подарки для детей ко дню защиты детей</t>
  </si>
  <si>
    <t>Услуги по организации мероприятий</t>
  </si>
  <si>
    <t>Іс-шараларды ұйымдастыру жөніндегі қызметтер</t>
  </si>
  <si>
    <t xml:space="preserve">Услуги по размещению материалов в СМИ </t>
  </si>
  <si>
    <t xml:space="preserve">БАҚ-та материалдарды орналастыру жөніндегі қызметтер </t>
  </si>
  <si>
    <t>Внедрение и сопровождение проекта "Зеленый офис"</t>
  </si>
  <si>
    <t>"Жасыл кеңсе" жобасын енгізу және сүйемелдеу</t>
  </si>
  <si>
    <t>Обучение по архивному делу в Республике Казахстан</t>
  </si>
  <si>
    <t>март</t>
  </si>
  <si>
    <t>Қазақстан Республикасында мұрағат ісіне бойынша оқыту</t>
  </si>
  <si>
    <t xml:space="preserve">Еңбек қауіпсіздігі және еңбекті қорғау бойынша оқыту </t>
  </si>
  <si>
    <t xml:space="preserve">Обучение по безопасности и охране труда </t>
  </si>
  <si>
    <t>январь</t>
  </si>
  <si>
    <t xml:space="preserve">Обучение по пожарно-техническому минимуму  </t>
  </si>
  <si>
    <t>Өрт-техникалық минимум бойынша оқыту</t>
  </si>
  <si>
    <t>февраль</t>
  </si>
  <si>
    <t>сентябрь</t>
  </si>
  <si>
    <t>Обучение Службы внутреннего аудита, CIA часть 1</t>
  </si>
  <si>
    <t>Ішкі аудит қызметін оқыту, CIA 1 бөлім</t>
  </si>
  <si>
    <t>Обучение ISO/IEC 27001:2022 Ведущий аудитор (Lead Auditor)</t>
  </si>
  <si>
    <t>ISO / IEC оқыту 27001: 2022 жетекші аудитор (жетекші аудитор)</t>
  </si>
  <si>
    <t>Обучение по урегулированию конфликта интересов</t>
  </si>
  <si>
    <t>Мүдделер қақтығысын реттеу бойынша оқыту</t>
  </si>
  <si>
    <t>май</t>
  </si>
  <si>
    <t>Обучение по инсайдерской информации, вопросы правового регулирования и ответственности Компании и её работников-инсайдеров</t>
  </si>
  <si>
    <t>Инсайдерлік ақпарат бойынша оқыту, компанияның және оның инсайдерлік қызметкерлерінің құқықтық реттеу және жауапкершілік мәселелері</t>
  </si>
  <si>
    <t>апрель</t>
  </si>
  <si>
    <t>АХҚО-да цифрлық активтермен қаржылық қызметтерді реттеу бойынша оқыту</t>
  </si>
  <si>
    <t>июль</t>
  </si>
  <si>
    <t>июнь</t>
  </si>
  <si>
    <t>Обучение основам SQL</t>
  </si>
  <si>
    <t>SQL негіздерін оқыту</t>
  </si>
  <si>
    <t>Обучение Аналитик данных</t>
  </si>
  <si>
    <t>Оқыту деректерді талдаушы</t>
  </si>
  <si>
    <t>Обучение МСФО 9 «Финансовые инструменты»</t>
  </si>
  <si>
    <t>9 "қаржы құралдары"ХҚЕС оқыту</t>
  </si>
  <si>
    <t>ноябрь</t>
  </si>
  <si>
    <t>октябрь</t>
  </si>
  <si>
    <t>Подарки для детей к новому году</t>
  </si>
  <si>
    <t>Жаңа жылға арналған балаларға арналған сыйлықтар</t>
  </si>
  <si>
    <t>Балаларды қорғау күніне арналған балаларға арналған сыйлықтар</t>
  </si>
  <si>
    <t xml:space="preserve">Услуги по проведению независимой оценки соответствия требованиям Политики безопасности пользователей платежной системы SWIFT </t>
  </si>
  <si>
    <t>Услуги по проведению независимой оценки соответствия требованиям Политики безопасности пользователей платежной системы SWIFT</t>
  </si>
  <si>
    <t>Swift төлем жүйесін пайдаланушылардың қауіпсіздік саясатының талаптарына сәйкестігіне тәуелсіз бағалау жүргізу жөніндегі қызметтер</t>
  </si>
  <si>
    <t>Кофеқайнатқыштармен қамтамасыз етілген кофені жеткізу</t>
  </si>
  <si>
    <t>Батарейки</t>
  </si>
  <si>
    <t>Шаруашылық тауарлар</t>
  </si>
  <si>
    <t>Батареялар</t>
  </si>
  <si>
    <t>Услуги по аренде кофемашин</t>
  </si>
  <si>
    <t>Блок самоклеящийся 76*76 мм, 4 пастельных цвета, 100 листов</t>
  </si>
  <si>
    <t>Өздігінен жабысатын Блок 76*76 мм, 4 пастелді түстер, 100 парақ</t>
  </si>
  <si>
    <t>Блок для записей, размер 90*90*90 мм, в подставке, белый</t>
  </si>
  <si>
    <t>Жазба блогы, өлшемі 90*90*90 мм, ақ</t>
  </si>
  <si>
    <t>Услуги по сопровождению и технической поддержке продуктов 1С</t>
  </si>
  <si>
    <t>1С өнімдерін сүйемелдеу және техникалық қолдау жөніндегі қызметтер</t>
  </si>
  <si>
    <t>Услуги по изготовлению сувенирной/имиджевой/атрибутной продукции</t>
  </si>
  <si>
    <t>Кәдесый / имидждік / атрибуттық өнімді дайындау жөніндегі қызметтер</t>
  </si>
  <si>
    <t>Кофеге арналған бір реттік қағаз шыныаяқтар, 250 мл, дөңгелек, түсі қоңыр, ыстық, эко материал</t>
  </si>
  <si>
    <t>Тряпка, микрофибра</t>
  </si>
  <si>
    <t>Тряпка "вафельная"</t>
  </si>
  <si>
    <t>Вафли шүберек</t>
  </si>
  <si>
    <t>"Вафли" шүберек</t>
  </si>
  <si>
    <t xml:space="preserve">Молоко натуральное, жирность 3,2% (1 литр) </t>
  </si>
  <si>
    <t xml:space="preserve">Молоко натуральное, жирность 3,2% (1 литр)  </t>
  </si>
  <si>
    <t xml:space="preserve">Молоко натуральное, жирность 2,5% (1 литр)  </t>
  </si>
  <si>
    <t xml:space="preserve">Молоко натуральное, жирность 2,5% (1 литр) </t>
  </si>
  <si>
    <t xml:space="preserve">Табиғи сүт, майлылығы 3,2% (1 литр) </t>
  </si>
  <si>
    <t xml:space="preserve">Табиғи сүт, майлылығы 2,5% (1 литр) </t>
  </si>
  <si>
    <t>пачка</t>
  </si>
  <si>
    <t>Чай черный (пакетированный), 100 пакетиков в пачке</t>
  </si>
  <si>
    <t>Қара шай (оралған), 100 пакет</t>
  </si>
  <si>
    <t>Чай зеленый (пакетированный), 100 пакетиков в пачке</t>
  </si>
  <si>
    <t>Жасыл шай (оралған), 100 пакет</t>
  </si>
  <si>
    <t>Шоколад обыкновенный, без начинки с добавкой, в плитках 30*30 (1 кг в упаковке)</t>
  </si>
  <si>
    <t>Кәдімгі Шоколад, қоспасыз, 30 * 30 барларда (қаптамада 1 кг)</t>
  </si>
  <si>
    <t>Шоколад обыкновенный, без начинки с добавкой, в плитках, размером 30*30 (1 кг в упаковке)</t>
  </si>
  <si>
    <t>упаковка</t>
  </si>
  <si>
    <t xml:space="preserve">Салфетки бумажные (100 шт в упаковке) </t>
  </si>
  <si>
    <t>Салфетки бумажные (100 шт в упаковке)</t>
  </si>
  <si>
    <t>Қағаз майлықтар (қаптамада 100 дана)</t>
  </si>
  <si>
    <t>Губка для мытья посуды, крупнопористые (пачка, 5 шт в пачке)</t>
  </si>
  <si>
    <t>Тряпка для посуды, вискоза (пачка, 3 шт в пачке)</t>
  </si>
  <si>
    <t>Ыдыс-аяқ шүберек, вискоза (бума, бумада 3 дана)</t>
  </si>
  <si>
    <t>Ыдыс жууға арналған Губка, ірі кеуекті (бума, бумада 5 дана)</t>
  </si>
  <si>
    <t>Тряпка общего назначения, микрофибра</t>
  </si>
  <si>
    <t>Жалпы мақсаттағы шүберек, микрофибра</t>
  </si>
  <si>
    <t xml:space="preserve">Средство моющее для мытья посуды жидкость, 900 мл </t>
  </si>
  <si>
    <t>Ыдыс жууға арналған жуғыш зат сұйықтық, 900 мл</t>
  </si>
  <si>
    <t>набор</t>
  </si>
  <si>
    <t>Печенье в ассортименте (овсяное, сдобное, песочное) (в наборе по 3 кг)</t>
  </si>
  <si>
    <t>Набор сухофруктов (изюм черный и белый, курага, орехи) (в наборе по 1 кг)</t>
  </si>
  <si>
    <t>Табиғи шырындар ассортиментте, шыны ыдыста, 0,2 л. (қаптамада 12 дана)</t>
  </si>
  <si>
    <t>Ассортименттегі Печенье (сұлы, май, қысқа) (3 кг жиынтықта)</t>
  </si>
  <si>
    <t>Кептірілген жемістер жиынтығы (мейіз қара және ақ, кептірілген өрік, жаңғақтар) (1 кг жиынтықта)</t>
  </si>
  <si>
    <t xml:space="preserve">Сиропы для кофе (карамель, соленая карамель, шоколад, фисташка, ваниль, лесной орех), бутылка, 1 л </t>
  </si>
  <si>
    <t xml:space="preserve">Сиропы для кофе (карамель, соленая карамель, шоколад, фисташка, ваниль, лесной орех), бутылка, 1 л  </t>
  </si>
  <si>
    <t>Кофе сироптары (карамель, тұздалған карамель, шоколад, пісте, ваниль, фундук), бөтелке, 1 л</t>
  </si>
  <si>
    <t xml:space="preserve">Сахар порционный в стиках (500 шт в пачке, в стиках 5 гр) </t>
  </si>
  <si>
    <t>Стиктерде порцияланған қант (пакетте 500 дана, стиктерде 5 гр)</t>
  </si>
  <si>
    <t>Обучение по повышению квалификации профессиональных бухгалтеров</t>
  </si>
  <si>
    <t>Кәсіби бухгалтерге арналған емтихандар</t>
  </si>
  <si>
    <t>Кәсіби бухгалтерлердің біліктілігін арттыру бойынша оқытурттыру бойынша оқыту</t>
  </si>
  <si>
    <t xml:space="preserve">Натуральные соки в ассортименте, в стеклянной таре, 0,2 л. (12 шт в упаковке) </t>
  </si>
  <si>
    <t>Обучение по регулированию финансовых услуг с цифровыми активами в МФЦА</t>
  </si>
  <si>
    <t>Гостевые лекции</t>
  </si>
  <si>
    <t>Экзамены для профессионального бухгалтера</t>
  </si>
  <si>
    <t>Кофе машиналарын жалға алу бойынша қызметтер</t>
  </si>
  <si>
    <t>Семинар по корпоративному праву</t>
  </si>
  <si>
    <t>Корпоративтік құқық бойынша семинар</t>
  </si>
  <si>
    <t xml:space="preserve">Одноразовые бумажные стаканы для кофе, 250 мл, круглый, цвет – коричневый, для горячего, эко материал </t>
  </si>
  <si>
    <t>Қағаз шыны, бір реттік</t>
  </si>
  <si>
    <t xml:space="preserve">Стакан бумажный, одноразовый </t>
  </si>
  <si>
    <t>Услуги по текущему ремонту помещений</t>
  </si>
  <si>
    <t>Прямое заключение договора</t>
  </si>
  <si>
    <t>Тендер</t>
  </si>
  <si>
    <t>Запрос ценовых предложений</t>
  </si>
  <si>
    <t>Услуги по созданию видео подкастов</t>
  </si>
  <si>
    <t>Бейне подкаст жасау қызметтері</t>
  </si>
  <si>
    <t>Журналы регистрации</t>
  </si>
  <si>
    <t>Тіркеу журналдары</t>
  </si>
  <si>
    <t xml:space="preserve">
Серіппедегі A4 дәптері</t>
  </si>
  <si>
    <t>Тетрадь А4 на пружине</t>
  </si>
  <si>
    <t>Файлдар</t>
  </si>
  <si>
    <t xml:space="preserve">Файлы </t>
  </si>
  <si>
    <t>Степлерге арналған қапсырмалар</t>
  </si>
  <si>
    <t>Скобы для степлера</t>
  </si>
  <si>
    <t>Блокноты на пружине А5</t>
  </si>
  <si>
    <t>Закладки самоклеящиеся, пластиковые</t>
  </si>
  <si>
    <t>Өздігінен жабысатын, пластиктен жасалған бетбелгілер</t>
  </si>
  <si>
    <t>Желім қарындаш 25 гр</t>
  </si>
  <si>
    <t>Жлей-карандаш 25 гр</t>
  </si>
  <si>
    <t>Клей-карандаш 25 гр</t>
  </si>
  <si>
    <t>Калькулятор</t>
  </si>
  <si>
    <t>Ккалькулятор</t>
  </si>
  <si>
    <t>Серпімді жолақтағы қалта қара / көк</t>
  </si>
  <si>
    <t>Папка на резинке черная/синяя</t>
  </si>
  <si>
    <t>Степлерге арналған қапсырмалар (кішкентай № 10, 23/8, 23/13)</t>
  </si>
  <si>
    <t>Скобы для степлера (маленькие № 10, 23/8, 23/13)</t>
  </si>
  <si>
    <t>Қалта-байланыстырғыш картон</t>
  </si>
  <si>
    <t>Жалпы дәптер 96 л</t>
  </si>
  <si>
    <t>Ттетрадь общая 96 л</t>
  </si>
  <si>
    <t>Тетрадь общая 96 л</t>
  </si>
  <si>
    <t>Қалта-байланыстырғыш, картон</t>
  </si>
  <si>
    <t>Папка-скоросшиватель, картон</t>
  </si>
  <si>
    <t>Услуги по поставке питьевой воды для офиса (бутилированная)</t>
  </si>
  <si>
    <t>Кеңсеге ауыз су жеткізу қызметтері (бөтелкедегі)</t>
  </si>
  <si>
    <t>Үй-жайларды ағымдағы жөндеу бойынша қызметтер</t>
  </si>
  <si>
    <t>июль-сентябрь</t>
  </si>
  <si>
    <t>Техническая и лицензионная поддержка программных продуктов  Oracle Database Standard Edition 2 для 10 пользователей</t>
  </si>
  <si>
    <t>10 пайдаланушыға арналған Oracle Database Standard Edition 2 бағдарламалық өнімдеріне техникалық және лицензиялық қолдау</t>
  </si>
  <si>
    <t>Папка-скоросшиватель картон</t>
  </si>
  <si>
    <t xml:space="preserve">Услуги по предоставлению лицензий на право использования программного обеспечения </t>
  </si>
  <si>
    <t>Бағдарламалық қамтамасыз етуді пайдалану құқығына лицензиялар беру жөніндегі қызметтер</t>
  </si>
  <si>
    <t>Услуги по технической поддержке лицензионного программного обеспечения</t>
  </si>
  <si>
    <t>Лицензиялық бағдарламалық қамтамасыз етуді техникалық қолдау жөніндегі қызметтер</t>
  </si>
  <si>
    <t>Приобретение лицензий на право использованияOracle Database Standard Edition 2 для 10 пользователей</t>
  </si>
  <si>
    <t>Пайдалану құқығына лицензияларды сатып алуoracle Database Standard Edition 2 10 пайдаланушы үшін</t>
  </si>
  <si>
    <t xml:space="preserve">Поставка кофе с предоставлением кофемашин </t>
  </si>
  <si>
    <t>килограмм</t>
  </si>
  <si>
    <t>февраль-март</t>
  </si>
  <si>
    <t>Ағаш араластырғыш (қаптамада 500 дана)</t>
  </si>
  <si>
    <t>Размешиватель деревянный (500 шт в упаковке)</t>
  </si>
  <si>
    <t>Алма: алтын керемет/американдық</t>
  </si>
  <si>
    <t>Яблоко: золотое превосходное/Американка</t>
  </si>
  <si>
    <t>1 100 000,,00</t>
  </si>
  <si>
    <t>Мандарины: Марокко, Клементины
(маленькие, без косточек)</t>
  </si>
  <si>
    <t>Мандариндер: Марокко, Клементиндер
(кішкентай, тұқымсыз</t>
  </si>
  <si>
    <t>Бананы</t>
  </si>
  <si>
    <t>Банандар</t>
  </si>
  <si>
    <t>Боялған шие (тәтті шие)</t>
  </si>
  <si>
    <t>Колерованная вишня (черешня)</t>
  </si>
  <si>
    <t>Груши (лесная красавица, талгарка)</t>
  </si>
  <si>
    <t>Алмұрт (орман сұлу, талғар)</t>
  </si>
  <si>
    <t>Абрикосы-медовка</t>
  </si>
  <si>
    <t>Өрік-бал</t>
  </si>
  <si>
    <t>Персики лысые</t>
  </si>
  <si>
    <t>Таз шабдалы</t>
  </si>
  <si>
    <t>март-апрель</t>
  </si>
  <si>
    <t>Услуги по организации кейтеринга</t>
  </si>
  <si>
    <t>Кейтеринг ұйымдастыру жөніндегі қызметтер</t>
  </si>
  <si>
    <t>Іс-шараларды ұйымдастыру қызметтері</t>
  </si>
  <si>
    <t>Байланыс желілерін төсеу бойынша жұмыстар</t>
  </si>
  <si>
    <t>Работы по прокладке линий связи</t>
  </si>
  <si>
    <t>Байланыс желілерін салу бойынша жұмыстар (телекоммуникациялық қызметтер)</t>
  </si>
  <si>
    <t>Работы по прокладке линий связи (телекоммуникационные услуги)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</si>
</sst>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3" fontId="5" fillId="0" borderId="1" xfId="1" applyNumberFormat="1" applyFont="1" applyFill="1" applyBorder="1" applyAlignment="1">
      <alignment horizontal="center" vertical="center" wrapText="1"/>
    </xf>
    <xf numFmtId="43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3" xfId="1" applyNumberFormat="1" applyFont="1" applyFill="1" applyBorder="1" applyAlignment="1">
      <alignment horizontal="center" vertical="center"/>
    </xf>
    <xf numFmtId="43" fontId="9" fillId="0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/>
    </xf>
    <xf numFmtId="43" fontId="2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Continuous" vertical="center"/>
    </xf>
    <xf numFmtId="43" fontId="6" fillId="0" borderId="0" xfId="0" applyNumberFormat="1" applyFont="1" applyFill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43" fontId="2" fillId="0" borderId="6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3" fontId="1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1" applyNumberFormat="1" applyFont="1" applyFill="1" applyAlignment="1">
      <alignment horizontal="center" vertical="center"/>
    </xf>
    <xf numFmtId="43" fontId="1" fillId="0" borderId="0" xfId="1" applyNumberFormat="1" applyFont="1" applyFill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43" fontId="1" fillId="0" borderId="1" xfId="1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0" xfId="4" xr:uid="{C40E4672-A9FB-4F3C-9D15-83DB1932A19E}"/>
    <cellStyle name="Обычный 2" xfId="3" xr:uid="{4412E6D6-90AC-4E46-A1D9-B2CD7F6F8FDC}"/>
    <cellStyle name="Обычный 2 4 20" xfId="2" xr:uid="{BC84DA2F-2357-48C5-B18B-55663B3D6FB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185"/>
  <sheetViews>
    <sheetView tabSelected="1" zoomScale="90" zoomScaleNormal="90" workbookViewId="0">
      <selection activeCell="AD198" sqref="AD198"/>
    </sheetView>
  </sheetViews>
  <sheetFormatPr defaultColWidth="8.85546875" defaultRowHeight="40.15" customHeight="1" outlineLevelRow="1" outlineLevelCol="1" x14ac:dyDescent="0.25"/>
  <cols>
    <col min="1" max="1" width="8.5703125" style="18" customWidth="1"/>
    <col min="2" max="3" width="33.28515625" style="30" bestFit="1" customWidth="1"/>
    <col min="4" max="5" width="31.28515625" style="30" hidden="1" customWidth="1" outlineLevel="1"/>
    <col min="6" max="6" width="22" style="31" bestFit="1" customWidth="1" collapsed="1"/>
    <col min="7" max="7" width="15.28515625" style="18" bestFit="1" customWidth="1"/>
    <col min="8" max="8" width="13.42578125" style="32" bestFit="1" customWidth="1"/>
    <col min="9" max="9" width="17.28515625" style="33" bestFit="1" customWidth="1"/>
    <col min="10" max="10" width="20.85546875" style="33" bestFit="1" customWidth="1"/>
    <col min="11" max="11" width="22.28515625" style="33" hidden="1" customWidth="1" outlineLevel="1"/>
    <col min="12" max="12" width="22.7109375" style="33" hidden="1" customWidth="1" outlineLevel="1"/>
    <col min="13" max="13" width="22.42578125" style="18" bestFit="1" customWidth="1" collapsed="1"/>
    <col min="14" max="16384" width="8.85546875" style="18"/>
  </cols>
  <sheetData>
    <row r="1" spans="1:13" ht="40.15" customHeight="1" x14ac:dyDescent="0.25">
      <c r="A1" s="34" t="s">
        <v>102</v>
      </c>
      <c r="B1" s="34"/>
      <c r="C1" s="34"/>
      <c r="D1" s="34"/>
      <c r="E1" s="34"/>
      <c r="F1" s="34"/>
      <c r="G1" s="34"/>
      <c r="H1" s="34"/>
      <c r="I1" s="35"/>
      <c r="J1" s="35"/>
      <c r="K1" s="34"/>
      <c r="L1" s="34"/>
      <c r="M1" s="34"/>
    </row>
    <row r="2" spans="1:13" ht="75.599999999999994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7" t="s">
        <v>54</v>
      </c>
      <c r="J2" s="7" t="s">
        <v>11</v>
      </c>
      <c r="K2" s="7" t="s">
        <v>8</v>
      </c>
      <c r="L2" s="7" t="s">
        <v>9</v>
      </c>
      <c r="M2" s="1" t="s">
        <v>10</v>
      </c>
    </row>
    <row r="3" spans="1:13" ht="16.149999999999999" customHeight="1" outlineLevel="1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  <c r="I3" s="19">
        <v>9</v>
      </c>
      <c r="J3" s="19">
        <v>10</v>
      </c>
      <c r="K3" s="19">
        <v>11</v>
      </c>
      <c r="L3" s="19">
        <v>12</v>
      </c>
      <c r="M3" s="19">
        <v>13</v>
      </c>
    </row>
    <row r="4" spans="1:13" ht="40.15" customHeight="1" x14ac:dyDescent="0.25">
      <c r="A4" s="19">
        <v>1</v>
      </c>
      <c r="B4" s="22" t="s">
        <v>103</v>
      </c>
      <c r="C4" s="22" t="s">
        <v>60</v>
      </c>
      <c r="D4" s="22" t="s">
        <v>103</v>
      </c>
      <c r="E4" s="22" t="s">
        <v>60</v>
      </c>
      <c r="F4" s="36" t="s">
        <v>355</v>
      </c>
      <c r="G4" s="23" t="s">
        <v>191</v>
      </c>
      <c r="H4" s="23">
        <v>1</v>
      </c>
      <c r="I4" s="24">
        <v>245000</v>
      </c>
      <c r="J4" s="24">
        <v>245000</v>
      </c>
      <c r="K4" s="24">
        <v>264600</v>
      </c>
      <c r="L4" s="24">
        <v>354750</v>
      </c>
      <c r="M4" s="21" t="s">
        <v>199</v>
      </c>
    </row>
    <row r="5" spans="1:13" ht="40.15" customHeight="1" x14ac:dyDescent="0.25">
      <c r="A5" s="19">
        <v>2</v>
      </c>
      <c r="B5" s="22" t="s">
        <v>104</v>
      </c>
      <c r="C5" s="22" t="s">
        <v>61</v>
      </c>
      <c r="D5" s="22" t="s">
        <v>104</v>
      </c>
      <c r="E5" s="22" t="s">
        <v>61</v>
      </c>
      <c r="F5" s="36" t="s">
        <v>356</v>
      </c>
      <c r="G5" s="23" t="s">
        <v>192</v>
      </c>
      <c r="H5" s="23">
        <v>100</v>
      </c>
      <c r="I5" s="24">
        <v>970</v>
      </c>
      <c r="J5" s="24">
        <v>97000</v>
      </c>
      <c r="K5" s="24">
        <v>103790.00000000001</v>
      </c>
      <c r="L5" s="24">
        <v>111574.25</v>
      </c>
      <c r="M5" s="21" t="s">
        <v>195</v>
      </c>
    </row>
    <row r="6" spans="1:13" ht="40.15" customHeight="1" x14ac:dyDescent="0.25">
      <c r="A6" s="19">
        <v>3</v>
      </c>
      <c r="B6" s="22" t="s">
        <v>105</v>
      </c>
      <c r="C6" s="22" t="s">
        <v>62</v>
      </c>
      <c r="D6" s="22" t="s">
        <v>105</v>
      </c>
      <c r="E6" s="22" t="s">
        <v>62</v>
      </c>
      <c r="F6" s="36" t="s">
        <v>356</v>
      </c>
      <c r="G6" s="23" t="s">
        <v>192</v>
      </c>
      <c r="H6" s="23">
        <v>100</v>
      </c>
      <c r="I6" s="24">
        <v>4720</v>
      </c>
      <c r="J6" s="24">
        <v>472000</v>
      </c>
      <c r="K6" s="24">
        <v>505039.99999999994</v>
      </c>
      <c r="L6" s="24">
        <v>542918</v>
      </c>
      <c r="M6" s="21" t="s">
        <v>195</v>
      </c>
    </row>
    <row r="7" spans="1:13" ht="40.15" customHeight="1" x14ac:dyDescent="0.25">
      <c r="A7" s="19">
        <v>4</v>
      </c>
      <c r="B7" s="22" t="s">
        <v>106</v>
      </c>
      <c r="C7" s="22" t="s">
        <v>63</v>
      </c>
      <c r="D7" s="22" t="s">
        <v>106</v>
      </c>
      <c r="E7" s="22" t="s">
        <v>63</v>
      </c>
      <c r="F7" s="36" t="s">
        <v>356</v>
      </c>
      <c r="G7" s="23" t="s">
        <v>192</v>
      </c>
      <c r="H7" s="23">
        <v>80</v>
      </c>
      <c r="I7" s="24">
        <v>10000</v>
      </c>
      <c r="J7" s="24">
        <v>800000</v>
      </c>
      <c r="K7" s="24">
        <v>856000</v>
      </c>
      <c r="L7" s="24">
        <v>920200</v>
      </c>
      <c r="M7" s="21" t="s">
        <v>195</v>
      </c>
    </row>
    <row r="8" spans="1:13" ht="40.15" customHeight="1" x14ac:dyDescent="0.25">
      <c r="A8" s="19">
        <v>5</v>
      </c>
      <c r="B8" s="22" t="s">
        <v>107</v>
      </c>
      <c r="C8" s="22" t="s">
        <v>31</v>
      </c>
      <c r="D8" s="22" t="s">
        <v>107</v>
      </c>
      <c r="E8" s="22" t="s">
        <v>31</v>
      </c>
      <c r="F8" s="36" t="s">
        <v>356</v>
      </c>
      <c r="G8" s="23" t="s">
        <v>192</v>
      </c>
      <c r="H8" s="23">
        <v>100</v>
      </c>
      <c r="I8" s="24">
        <v>5700</v>
      </c>
      <c r="J8" s="24">
        <v>570000</v>
      </c>
      <c r="K8" s="24">
        <v>609900</v>
      </c>
      <c r="L8" s="24">
        <v>655642.5</v>
      </c>
      <c r="M8" s="21" t="s">
        <v>195</v>
      </c>
    </row>
    <row r="9" spans="1:13" s="3" customFormat="1" ht="40.15" customHeight="1" x14ac:dyDescent="0.25">
      <c r="A9" s="19">
        <v>6</v>
      </c>
      <c r="B9" s="22" t="s">
        <v>113</v>
      </c>
      <c r="C9" s="22" t="s">
        <v>32</v>
      </c>
      <c r="D9" s="22" t="s">
        <v>113</v>
      </c>
      <c r="E9" s="22" t="s">
        <v>32</v>
      </c>
      <c r="F9" s="36" t="s">
        <v>356</v>
      </c>
      <c r="G9" s="23" t="s">
        <v>192</v>
      </c>
      <c r="H9" s="23">
        <v>100</v>
      </c>
      <c r="I9" s="24">
        <v>6500</v>
      </c>
      <c r="J9" s="24">
        <v>650000</v>
      </c>
      <c r="K9" s="24">
        <v>695500</v>
      </c>
      <c r="L9" s="24">
        <v>747662.5</v>
      </c>
      <c r="M9" s="21" t="s">
        <v>195</v>
      </c>
    </row>
    <row r="10" spans="1:13" ht="40.15" customHeight="1" x14ac:dyDescent="0.25">
      <c r="A10" s="19">
        <v>7</v>
      </c>
      <c r="B10" s="22" t="s">
        <v>108</v>
      </c>
      <c r="C10" s="22" t="s">
        <v>33</v>
      </c>
      <c r="D10" s="22" t="s">
        <v>108</v>
      </c>
      <c r="E10" s="22" t="s">
        <v>33</v>
      </c>
      <c r="F10" s="36" t="s">
        <v>356</v>
      </c>
      <c r="G10" s="23" t="s">
        <v>192</v>
      </c>
      <c r="H10" s="23">
        <v>100</v>
      </c>
      <c r="I10" s="24">
        <v>23000</v>
      </c>
      <c r="J10" s="24">
        <v>2300000</v>
      </c>
      <c r="K10" s="24">
        <v>2461000</v>
      </c>
      <c r="L10" s="24">
        <v>2645575</v>
      </c>
      <c r="M10" s="21" t="s">
        <v>195</v>
      </c>
    </row>
    <row r="11" spans="1:13" ht="40.15" customHeight="1" x14ac:dyDescent="0.25">
      <c r="A11" s="19">
        <v>8</v>
      </c>
      <c r="B11" s="22" t="s">
        <v>109</v>
      </c>
      <c r="C11" s="22" t="s">
        <v>64</v>
      </c>
      <c r="D11" s="22" t="s">
        <v>109</v>
      </c>
      <c r="E11" s="22" t="s">
        <v>64</v>
      </c>
      <c r="F11" s="36" t="s">
        <v>356</v>
      </c>
      <c r="G11" s="23" t="s">
        <v>192</v>
      </c>
      <c r="H11" s="23">
        <v>100</v>
      </c>
      <c r="I11" s="24">
        <v>7000</v>
      </c>
      <c r="J11" s="24">
        <v>700000</v>
      </c>
      <c r="K11" s="24">
        <v>749000</v>
      </c>
      <c r="L11" s="24">
        <v>805175</v>
      </c>
      <c r="M11" s="21" t="s">
        <v>195</v>
      </c>
    </row>
    <row r="12" spans="1:13" ht="40.15" customHeight="1" x14ac:dyDescent="0.25">
      <c r="A12" s="19">
        <v>9</v>
      </c>
      <c r="B12" s="22" t="s">
        <v>110</v>
      </c>
      <c r="C12" s="22" t="s">
        <v>34</v>
      </c>
      <c r="D12" s="22" t="s">
        <v>110</v>
      </c>
      <c r="E12" s="22" t="s">
        <v>34</v>
      </c>
      <c r="F12" s="36" t="s">
        <v>356</v>
      </c>
      <c r="G12" s="23" t="s">
        <v>192</v>
      </c>
      <c r="H12" s="23">
        <v>100</v>
      </c>
      <c r="I12" s="24">
        <v>6500</v>
      </c>
      <c r="J12" s="24">
        <v>650000</v>
      </c>
      <c r="K12" s="24">
        <v>695500</v>
      </c>
      <c r="L12" s="24">
        <v>747662.5</v>
      </c>
      <c r="M12" s="21" t="s">
        <v>195</v>
      </c>
    </row>
    <row r="13" spans="1:13" ht="40.15" customHeight="1" x14ac:dyDescent="0.25">
      <c r="A13" s="19">
        <v>10</v>
      </c>
      <c r="B13" s="22" t="s">
        <v>111</v>
      </c>
      <c r="C13" s="22" t="s">
        <v>35</v>
      </c>
      <c r="D13" s="22" t="s">
        <v>111</v>
      </c>
      <c r="E13" s="22" t="s">
        <v>35</v>
      </c>
      <c r="F13" s="36" t="s">
        <v>356</v>
      </c>
      <c r="G13" s="23" t="s">
        <v>192</v>
      </c>
      <c r="H13" s="23">
        <v>100</v>
      </c>
      <c r="I13" s="24">
        <v>25000</v>
      </c>
      <c r="J13" s="24">
        <v>2500000</v>
      </c>
      <c r="K13" s="24">
        <v>2675000</v>
      </c>
      <c r="L13" s="24">
        <v>2875625</v>
      </c>
      <c r="M13" s="21" t="s">
        <v>195</v>
      </c>
    </row>
    <row r="14" spans="1:13" s="3" customFormat="1" ht="40.15" customHeight="1" x14ac:dyDescent="0.25">
      <c r="A14" s="19">
        <v>11</v>
      </c>
      <c r="B14" s="22" t="s">
        <v>112</v>
      </c>
      <c r="C14" s="22" t="s">
        <v>36</v>
      </c>
      <c r="D14" s="22" t="s">
        <v>112</v>
      </c>
      <c r="E14" s="22" t="s">
        <v>36</v>
      </c>
      <c r="F14" s="36" t="s">
        <v>356</v>
      </c>
      <c r="G14" s="23" t="s">
        <v>192</v>
      </c>
      <c r="H14" s="23">
        <v>80</v>
      </c>
      <c r="I14" s="24">
        <v>10000</v>
      </c>
      <c r="J14" s="24">
        <v>800000</v>
      </c>
      <c r="K14" s="24">
        <v>856000</v>
      </c>
      <c r="L14" s="24">
        <v>920200</v>
      </c>
      <c r="M14" s="21" t="s">
        <v>195</v>
      </c>
    </row>
    <row r="15" spans="1:13" ht="40.15" customHeight="1" x14ac:dyDescent="0.25">
      <c r="A15" s="19">
        <v>12</v>
      </c>
      <c r="B15" s="22" t="s">
        <v>114</v>
      </c>
      <c r="C15" s="22" t="s">
        <v>65</v>
      </c>
      <c r="D15" s="22" t="s">
        <v>114</v>
      </c>
      <c r="E15" s="22" t="s">
        <v>65</v>
      </c>
      <c r="F15" s="36" t="s">
        <v>356</v>
      </c>
      <c r="G15" s="23" t="s">
        <v>192</v>
      </c>
      <c r="H15" s="23">
        <v>100</v>
      </c>
      <c r="I15" s="24">
        <v>20000</v>
      </c>
      <c r="J15" s="24">
        <v>2000000</v>
      </c>
      <c r="K15" s="24">
        <v>2140000</v>
      </c>
      <c r="L15" s="24">
        <v>2300500</v>
      </c>
      <c r="M15" s="21" t="s">
        <v>195</v>
      </c>
    </row>
    <row r="16" spans="1:13" ht="40.15" customHeight="1" x14ac:dyDescent="0.25">
      <c r="A16" s="19">
        <v>13</v>
      </c>
      <c r="B16" s="22" t="s">
        <v>115</v>
      </c>
      <c r="C16" s="22" t="s">
        <v>66</v>
      </c>
      <c r="D16" s="22" t="s">
        <v>115</v>
      </c>
      <c r="E16" s="22" t="s">
        <v>66</v>
      </c>
      <c r="F16" s="36" t="s">
        <v>355</v>
      </c>
      <c r="G16" s="23" t="s">
        <v>191</v>
      </c>
      <c r="H16" s="23">
        <v>1</v>
      </c>
      <c r="I16" s="24">
        <v>900000</v>
      </c>
      <c r="J16" s="24">
        <v>900000</v>
      </c>
      <c r="K16" s="24">
        <v>963000</v>
      </c>
      <c r="L16" s="24">
        <v>1035225</v>
      </c>
      <c r="M16" s="21" t="s">
        <v>206</v>
      </c>
    </row>
    <row r="17" spans="1:13" ht="54" customHeight="1" x14ac:dyDescent="0.25">
      <c r="A17" s="19">
        <v>14</v>
      </c>
      <c r="B17" s="22" t="s">
        <v>298</v>
      </c>
      <c r="C17" s="22" t="s">
        <v>297</v>
      </c>
      <c r="D17" s="22" t="s">
        <v>298</v>
      </c>
      <c r="E17" s="22" t="s">
        <v>297</v>
      </c>
      <c r="F17" s="36" t="s">
        <v>355</v>
      </c>
      <c r="G17" s="23" t="s">
        <v>191</v>
      </c>
      <c r="H17" s="23">
        <v>1</v>
      </c>
      <c r="I17" s="24">
        <v>500000</v>
      </c>
      <c r="J17" s="24">
        <v>500000</v>
      </c>
      <c r="K17" s="24">
        <v>535000</v>
      </c>
      <c r="L17" s="24">
        <v>575125</v>
      </c>
      <c r="M17" s="21" t="s">
        <v>195</v>
      </c>
    </row>
    <row r="18" spans="1:13" ht="40.15" customHeight="1" x14ac:dyDescent="0.25">
      <c r="A18" s="19">
        <v>15</v>
      </c>
      <c r="B18" s="20" t="s">
        <v>116</v>
      </c>
      <c r="C18" s="20" t="s">
        <v>67</v>
      </c>
      <c r="D18" s="20" t="s">
        <v>116</v>
      </c>
      <c r="E18" s="20" t="s">
        <v>67</v>
      </c>
      <c r="F18" s="36" t="s">
        <v>355</v>
      </c>
      <c r="G18" s="21" t="s">
        <v>191</v>
      </c>
      <c r="H18" s="21">
        <v>1</v>
      </c>
      <c r="I18" s="25">
        <v>280000</v>
      </c>
      <c r="J18" s="25">
        <v>280000</v>
      </c>
      <c r="K18" s="25">
        <v>299600</v>
      </c>
      <c r="L18" s="25">
        <v>322070</v>
      </c>
      <c r="M18" s="21" t="s">
        <v>198</v>
      </c>
    </row>
    <row r="19" spans="1:13" ht="40.15" customHeight="1" x14ac:dyDescent="0.25">
      <c r="A19" s="19">
        <v>16</v>
      </c>
      <c r="B19" s="22" t="s">
        <v>117</v>
      </c>
      <c r="C19" s="22" t="s">
        <v>68</v>
      </c>
      <c r="D19" s="22" t="s">
        <v>117</v>
      </c>
      <c r="E19" s="22" t="s">
        <v>68</v>
      </c>
      <c r="F19" s="36" t="s">
        <v>357</v>
      </c>
      <c r="G19" s="23" t="s">
        <v>191</v>
      </c>
      <c r="H19" s="23">
        <v>1</v>
      </c>
      <c r="I19" s="24">
        <v>3200000</v>
      </c>
      <c r="J19" s="24">
        <v>3200000</v>
      </c>
      <c r="K19" s="24">
        <v>3424000</v>
      </c>
      <c r="L19" s="24">
        <v>3680800</v>
      </c>
      <c r="M19" s="21" t="s">
        <v>196</v>
      </c>
    </row>
    <row r="20" spans="1:13" ht="40.15" customHeight="1" x14ac:dyDescent="0.25">
      <c r="A20" s="19">
        <v>17</v>
      </c>
      <c r="B20" s="22" t="s">
        <v>118</v>
      </c>
      <c r="C20" s="22" t="s">
        <v>69</v>
      </c>
      <c r="D20" s="22" t="s">
        <v>118</v>
      </c>
      <c r="E20" s="22" t="s">
        <v>69</v>
      </c>
      <c r="F20" s="36" t="s">
        <v>357</v>
      </c>
      <c r="G20" s="23" t="s">
        <v>191</v>
      </c>
      <c r="H20" s="23">
        <v>1</v>
      </c>
      <c r="I20" s="24">
        <v>4000000</v>
      </c>
      <c r="J20" s="24">
        <v>4000000</v>
      </c>
      <c r="K20" s="24">
        <v>4280000</v>
      </c>
      <c r="L20" s="24">
        <v>4601000</v>
      </c>
      <c r="M20" s="21" t="s">
        <v>206</v>
      </c>
    </row>
    <row r="21" spans="1:13" ht="66.599999999999994" customHeight="1" x14ac:dyDescent="0.25">
      <c r="A21" s="19">
        <v>18</v>
      </c>
      <c r="B21" s="22" t="s">
        <v>119</v>
      </c>
      <c r="C21" s="22" t="s">
        <v>70</v>
      </c>
      <c r="D21" s="22" t="s">
        <v>119</v>
      </c>
      <c r="E21" s="22" t="s">
        <v>70</v>
      </c>
      <c r="F21" s="36" t="s">
        <v>355</v>
      </c>
      <c r="G21" s="23" t="s">
        <v>191</v>
      </c>
      <c r="H21" s="23">
        <v>1</v>
      </c>
      <c r="I21" s="24">
        <v>1000000</v>
      </c>
      <c r="J21" s="24">
        <v>1000000</v>
      </c>
      <c r="K21" s="24">
        <v>1070000</v>
      </c>
      <c r="L21" s="24">
        <v>1150250</v>
      </c>
      <c r="M21" s="21" t="s">
        <v>206</v>
      </c>
    </row>
    <row r="22" spans="1:13" ht="40.15" customHeight="1" x14ac:dyDescent="0.25">
      <c r="A22" s="19">
        <v>19</v>
      </c>
      <c r="B22" s="22" t="s">
        <v>120</v>
      </c>
      <c r="C22" s="22" t="s">
        <v>71</v>
      </c>
      <c r="D22" s="22" t="s">
        <v>120</v>
      </c>
      <c r="E22" s="22" t="s">
        <v>71</v>
      </c>
      <c r="F22" s="36" t="s">
        <v>355</v>
      </c>
      <c r="G22" s="23" t="s">
        <v>191</v>
      </c>
      <c r="H22" s="23">
        <v>1</v>
      </c>
      <c r="I22" s="24">
        <v>800000</v>
      </c>
      <c r="J22" s="24">
        <v>800000</v>
      </c>
      <c r="K22" s="24">
        <v>856000</v>
      </c>
      <c r="L22" s="24">
        <v>920200</v>
      </c>
      <c r="M22" s="21" t="s">
        <v>196</v>
      </c>
    </row>
    <row r="23" spans="1:13" ht="40.15" customHeight="1" x14ac:dyDescent="0.25">
      <c r="A23" s="19">
        <v>20</v>
      </c>
      <c r="B23" s="22" t="s">
        <v>121</v>
      </c>
      <c r="C23" s="22" t="s">
        <v>72</v>
      </c>
      <c r="D23" s="22" t="s">
        <v>121</v>
      </c>
      <c r="E23" s="22" t="s">
        <v>72</v>
      </c>
      <c r="F23" s="36" t="s">
        <v>357</v>
      </c>
      <c r="G23" s="23" t="s">
        <v>191</v>
      </c>
      <c r="H23" s="23">
        <v>1</v>
      </c>
      <c r="I23" s="24">
        <v>2000000</v>
      </c>
      <c r="J23" s="24">
        <v>2000000</v>
      </c>
      <c r="K23" s="24">
        <v>2140000</v>
      </c>
      <c r="L23" s="24">
        <v>2300500</v>
      </c>
      <c r="M23" s="21" t="s">
        <v>195</v>
      </c>
    </row>
    <row r="24" spans="1:13" ht="40.15" customHeight="1" x14ac:dyDescent="0.25">
      <c r="A24" s="19">
        <v>21</v>
      </c>
      <c r="B24" s="22" t="s">
        <v>122</v>
      </c>
      <c r="C24" s="22" t="s">
        <v>73</v>
      </c>
      <c r="D24" s="22" t="s">
        <v>122</v>
      </c>
      <c r="E24" s="22" t="s">
        <v>73</v>
      </c>
      <c r="F24" s="36" t="s">
        <v>357</v>
      </c>
      <c r="G24" s="23" t="s">
        <v>191</v>
      </c>
      <c r="H24" s="23">
        <v>1</v>
      </c>
      <c r="I24" s="24">
        <v>6000000</v>
      </c>
      <c r="J24" s="24">
        <v>6000000</v>
      </c>
      <c r="K24" s="24">
        <v>6420000</v>
      </c>
      <c r="L24" s="24">
        <v>6901500</v>
      </c>
      <c r="M24" s="21" t="s">
        <v>200</v>
      </c>
    </row>
    <row r="25" spans="1:13" ht="51" customHeight="1" x14ac:dyDescent="0.25">
      <c r="A25" s="19">
        <v>22</v>
      </c>
      <c r="B25" s="37" t="s">
        <v>220</v>
      </c>
      <c r="C25" s="37" t="s">
        <v>219</v>
      </c>
      <c r="D25" s="22" t="s">
        <v>246</v>
      </c>
      <c r="E25" s="22" t="s">
        <v>245</v>
      </c>
      <c r="F25" s="36" t="s">
        <v>355</v>
      </c>
      <c r="G25" s="23" t="s">
        <v>191</v>
      </c>
      <c r="H25" s="23">
        <v>1</v>
      </c>
      <c r="I25" s="24">
        <v>8000000</v>
      </c>
      <c r="J25" s="24">
        <v>8000000</v>
      </c>
      <c r="K25" s="24">
        <v>8560000</v>
      </c>
      <c r="L25" s="24">
        <v>9202000</v>
      </c>
      <c r="M25" s="21" t="s">
        <v>195</v>
      </c>
    </row>
    <row r="26" spans="1:13" ht="70.900000000000006" customHeight="1" x14ac:dyDescent="0.25">
      <c r="A26" s="19">
        <v>23</v>
      </c>
      <c r="B26" s="37" t="s">
        <v>222</v>
      </c>
      <c r="C26" s="22" t="s">
        <v>221</v>
      </c>
      <c r="D26" s="37" t="s">
        <v>359</v>
      </c>
      <c r="E26" s="37" t="s">
        <v>358</v>
      </c>
      <c r="F26" s="36" t="s">
        <v>357</v>
      </c>
      <c r="G26" s="23" t="s">
        <v>191</v>
      </c>
      <c r="H26" s="23">
        <v>1</v>
      </c>
      <c r="I26" s="24">
        <v>1350000</v>
      </c>
      <c r="J26" s="24">
        <v>1350000</v>
      </c>
      <c r="K26" s="24">
        <v>1444500</v>
      </c>
      <c r="L26" s="24">
        <v>1552837.5</v>
      </c>
      <c r="M26" s="21" t="s">
        <v>195</v>
      </c>
    </row>
    <row r="27" spans="1:13" ht="40.15" customHeight="1" x14ac:dyDescent="0.25">
      <c r="A27" s="19">
        <v>24</v>
      </c>
      <c r="B27" s="37" t="s">
        <v>348</v>
      </c>
      <c r="C27" s="22" t="s">
        <v>290</v>
      </c>
      <c r="D27" s="37" t="s">
        <v>348</v>
      </c>
      <c r="E27" s="22" t="s">
        <v>290</v>
      </c>
      <c r="F27" s="36" t="s">
        <v>357</v>
      </c>
      <c r="G27" s="23" t="s">
        <v>191</v>
      </c>
      <c r="H27" s="23">
        <v>1</v>
      </c>
      <c r="I27" s="24">
        <v>1530000</v>
      </c>
      <c r="J27" s="24">
        <v>1530000</v>
      </c>
      <c r="K27" s="13">
        <v>1935000</v>
      </c>
      <c r="L27" s="12">
        <v>2070450</v>
      </c>
      <c r="M27" s="21" t="s">
        <v>197</v>
      </c>
    </row>
    <row r="28" spans="1:13" ht="40.15" customHeight="1" x14ac:dyDescent="0.25">
      <c r="A28" s="19">
        <v>25</v>
      </c>
      <c r="B28" s="37" t="s">
        <v>286</v>
      </c>
      <c r="C28" s="37" t="s">
        <v>399</v>
      </c>
      <c r="D28" s="37" t="s">
        <v>286</v>
      </c>
      <c r="E28" s="37" t="s">
        <v>399</v>
      </c>
      <c r="F28" s="36" t="s">
        <v>357</v>
      </c>
      <c r="G28" s="36" t="s">
        <v>400</v>
      </c>
      <c r="H28" s="23">
        <v>385</v>
      </c>
      <c r="I28" s="24">
        <v>22857</v>
      </c>
      <c r="J28" s="24">
        <f>H28*I28</f>
        <v>8799945</v>
      </c>
      <c r="K28" s="24"/>
      <c r="L28" s="24"/>
      <c r="M28" s="21" t="s">
        <v>195</v>
      </c>
    </row>
    <row r="29" spans="1:13" ht="40.15" customHeight="1" x14ac:dyDescent="0.25">
      <c r="A29" s="19">
        <v>26</v>
      </c>
      <c r="B29" s="22" t="s">
        <v>123</v>
      </c>
      <c r="C29" s="22" t="s">
        <v>28</v>
      </c>
      <c r="D29" s="22" t="s">
        <v>123</v>
      </c>
      <c r="E29" s="22" t="s">
        <v>28</v>
      </c>
      <c r="F29" s="36" t="s">
        <v>356</v>
      </c>
      <c r="G29" s="23" t="s">
        <v>191</v>
      </c>
      <c r="H29" s="23">
        <v>1</v>
      </c>
      <c r="I29" s="24">
        <v>15040102.000000002</v>
      </c>
      <c r="J29" s="24">
        <v>15040102.000000002</v>
      </c>
      <c r="K29" s="24">
        <v>16168109.649999999</v>
      </c>
      <c r="L29" s="24">
        <v>17299877.3255</v>
      </c>
      <c r="M29" s="21" t="s">
        <v>196</v>
      </c>
    </row>
    <row r="30" spans="1:13" ht="40.15" customHeight="1" x14ac:dyDescent="0.25">
      <c r="A30" s="19">
        <v>27</v>
      </c>
      <c r="B30" s="20" t="s">
        <v>204</v>
      </c>
      <c r="C30" s="20" t="s">
        <v>202</v>
      </c>
      <c r="D30" s="20" t="s">
        <v>204</v>
      </c>
      <c r="E30" s="20" t="s">
        <v>202</v>
      </c>
      <c r="F30" s="36" t="s">
        <v>355</v>
      </c>
      <c r="G30" s="21" t="s">
        <v>191</v>
      </c>
      <c r="H30" s="21">
        <v>1</v>
      </c>
      <c r="I30" s="25">
        <v>200000</v>
      </c>
      <c r="J30" s="25">
        <v>200000</v>
      </c>
      <c r="K30" s="25"/>
      <c r="L30" s="25"/>
      <c r="M30" s="21" t="s">
        <v>197</v>
      </c>
    </row>
    <row r="31" spans="1:13" ht="40.15" customHeight="1" x14ac:dyDescent="0.25">
      <c r="A31" s="19">
        <v>28</v>
      </c>
      <c r="B31" s="20" t="s">
        <v>205</v>
      </c>
      <c r="C31" s="20" t="s">
        <v>203</v>
      </c>
      <c r="D31" s="20" t="s">
        <v>205</v>
      </c>
      <c r="E31" s="20" t="s">
        <v>203</v>
      </c>
      <c r="F31" s="36" t="s">
        <v>355</v>
      </c>
      <c r="G31" s="21" t="s">
        <v>191</v>
      </c>
      <c r="H31" s="21">
        <v>1</v>
      </c>
      <c r="I31" s="25">
        <v>126000</v>
      </c>
      <c r="J31" s="25">
        <v>126000</v>
      </c>
      <c r="K31" s="24">
        <v>326000</v>
      </c>
      <c r="L31" s="24">
        <v>358600</v>
      </c>
      <c r="M31" s="21" t="s">
        <v>201</v>
      </c>
    </row>
    <row r="32" spans="1:13" ht="40.15" customHeight="1" x14ac:dyDescent="0.25">
      <c r="A32" s="19">
        <v>29</v>
      </c>
      <c r="B32" s="22" t="s">
        <v>124</v>
      </c>
      <c r="C32" s="22" t="s">
        <v>74</v>
      </c>
      <c r="D32" s="22" t="s">
        <v>124</v>
      </c>
      <c r="E32" s="22" t="s">
        <v>74</v>
      </c>
      <c r="F32" s="36" t="s">
        <v>357</v>
      </c>
      <c r="G32" s="23" t="s">
        <v>192</v>
      </c>
      <c r="H32" s="23">
        <v>250</v>
      </c>
      <c r="I32" s="24">
        <v>2800</v>
      </c>
      <c r="J32" s="24">
        <f t="shared" ref="J32:J37" si="0">H32*I32</f>
        <v>700000</v>
      </c>
      <c r="K32" s="24">
        <v>752500</v>
      </c>
      <c r="L32" s="24">
        <v>805175</v>
      </c>
      <c r="M32" s="42" t="s">
        <v>197</v>
      </c>
    </row>
    <row r="33" spans="1:13" ht="40.15" customHeight="1" x14ac:dyDescent="0.25">
      <c r="A33" s="19">
        <v>30</v>
      </c>
      <c r="B33" s="22" t="s">
        <v>125</v>
      </c>
      <c r="C33" s="22" t="s">
        <v>12</v>
      </c>
      <c r="D33" s="22" t="s">
        <v>125</v>
      </c>
      <c r="E33" s="22" t="s">
        <v>12</v>
      </c>
      <c r="F33" s="36" t="s">
        <v>357</v>
      </c>
      <c r="G33" s="23" t="s">
        <v>192</v>
      </c>
      <c r="H33" s="23">
        <v>150</v>
      </c>
      <c r="I33" s="24">
        <v>2800</v>
      </c>
      <c r="J33" s="24">
        <f t="shared" si="0"/>
        <v>420000</v>
      </c>
      <c r="K33" s="24">
        <v>451500</v>
      </c>
      <c r="L33" s="24">
        <v>483105</v>
      </c>
      <c r="M33" s="42" t="s">
        <v>197</v>
      </c>
    </row>
    <row r="34" spans="1:13" ht="40.15" customHeight="1" x14ac:dyDescent="0.25">
      <c r="A34" s="19">
        <v>31</v>
      </c>
      <c r="B34" s="22" t="s">
        <v>126</v>
      </c>
      <c r="C34" s="22" t="s">
        <v>13</v>
      </c>
      <c r="D34" s="22" t="s">
        <v>126</v>
      </c>
      <c r="E34" s="22" t="s">
        <v>13</v>
      </c>
      <c r="F34" s="36" t="s">
        <v>357</v>
      </c>
      <c r="G34" s="23" t="s">
        <v>192</v>
      </c>
      <c r="H34" s="23">
        <v>20</v>
      </c>
      <c r="I34" s="24">
        <v>11000</v>
      </c>
      <c r="J34" s="24">
        <f t="shared" si="0"/>
        <v>220000</v>
      </c>
      <c r="K34" s="24">
        <v>236500</v>
      </c>
      <c r="L34" s="24">
        <v>253055</v>
      </c>
      <c r="M34" s="42" t="s">
        <v>197</v>
      </c>
    </row>
    <row r="35" spans="1:13" ht="40.15" customHeight="1" x14ac:dyDescent="0.25">
      <c r="A35" s="19">
        <v>32</v>
      </c>
      <c r="B35" s="22" t="s">
        <v>127</v>
      </c>
      <c r="C35" s="22" t="s">
        <v>14</v>
      </c>
      <c r="D35" s="22" t="s">
        <v>127</v>
      </c>
      <c r="E35" s="22" t="s">
        <v>14</v>
      </c>
      <c r="F35" s="36" t="s">
        <v>357</v>
      </c>
      <c r="G35" s="23" t="s">
        <v>192</v>
      </c>
      <c r="H35" s="23">
        <v>10</v>
      </c>
      <c r="I35" s="24">
        <v>500</v>
      </c>
      <c r="J35" s="24">
        <f t="shared" si="0"/>
        <v>5000</v>
      </c>
      <c r="K35" s="24">
        <v>5375</v>
      </c>
      <c r="L35" s="24">
        <v>5751.25</v>
      </c>
      <c r="M35" s="42" t="s">
        <v>197</v>
      </c>
    </row>
    <row r="36" spans="1:13" ht="40.15" customHeight="1" x14ac:dyDescent="0.25">
      <c r="A36" s="19">
        <v>33</v>
      </c>
      <c r="B36" s="22" t="s">
        <v>128</v>
      </c>
      <c r="C36" s="22" t="s">
        <v>15</v>
      </c>
      <c r="D36" s="22" t="s">
        <v>128</v>
      </c>
      <c r="E36" s="22" t="s">
        <v>15</v>
      </c>
      <c r="F36" s="36" t="s">
        <v>357</v>
      </c>
      <c r="G36" s="23" t="s">
        <v>192</v>
      </c>
      <c r="H36" s="23">
        <v>20</v>
      </c>
      <c r="I36" s="24">
        <v>2400</v>
      </c>
      <c r="J36" s="24">
        <f t="shared" si="0"/>
        <v>48000</v>
      </c>
      <c r="K36" s="24">
        <v>51600</v>
      </c>
      <c r="L36" s="24">
        <v>55212</v>
      </c>
      <c r="M36" s="42" t="s">
        <v>197</v>
      </c>
    </row>
    <row r="37" spans="1:13" ht="40.15" customHeight="1" x14ac:dyDescent="0.25">
      <c r="A37" s="19">
        <v>34</v>
      </c>
      <c r="B37" s="22" t="s">
        <v>129</v>
      </c>
      <c r="C37" s="22" t="s">
        <v>75</v>
      </c>
      <c r="D37" s="22" t="s">
        <v>129</v>
      </c>
      <c r="E37" s="22" t="s">
        <v>75</v>
      </c>
      <c r="F37" s="36" t="s">
        <v>357</v>
      </c>
      <c r="G37" s="23" t="s">
        <v>192</v>
      </c>
      <c r="H37" s="23">
        <v>300</v>
      </c>
      <c r="I37" s="24">
        <v>300</v>
      </c>
      <c r="J37" s="24">
        <f t="shared" si="0"/>
        <v>90000</v>
      </c>
      <c r="K37" s="24">
        <v>96750</v>
      </c>
      <c r="L37" s="24">
        <v>103522.5</v>
      </c>
      <c r="M37" s="42" t="s">
        <v>197</v>
      </c>
    </row>
    <row r="38" spans="1:13" ht="40.15" customHeight="1" x14ac:dyDescent="0.25">
      <c r="A38" s="19">
        <v>35</v>
      </c>
      <c r="B38" s="22" t="s">
        <v>130</v>
      </c>
      <c r="C38" s="22" t="s">
        <v>16</v>
      </c>
      <c r="D38" s="22" t="s">
        <v>130</v>
      </c>
      <c r="E38" s="22" t="s">
        <v>16</v>
      </c>
      <c r="F38" s="36" t="s">
        <v>357</v>
      </c>
      <c r="G38" s="23" t="s">
        <v>192</v>
      </c>
      <c r="H38" s="23">
        <v>14</v>
      </c>
      <c r="I38" s="24">
        <v>2800</v>
      </c>
      <c r="J38" s="24">
        <f t="shared" ref="J38:J71" si="1">H38*I38</f>
        <v>39200</v>
      </c>
      <c r="K38" s="24">
        <v>42140</v>
      </c>
      <c r="L38" s="24">
        <v>45089.799999999996</v>
      </c>
      <c r="M38" s="42" t="s">
        <v>197</v>
      </c>
    </row>
    <row r="39" spans="1:13" ht="40.15" customHeight="1" x14ac:dyDescent="0.25">
      <c r="A39" s="19">
        <v>36</v>
      </c>
      <c r="B39" s="22" t="s">
        <v>131</v>
      </c>
      <c r="C39" s="22" t="s">
        <v>17</v>
      </c>
      <c r="D39" s="22" t="s">
        <v>131</v>
      </c>
      <c r="E39" s="22" t="s">
        <v>17</v>
      </c>
      <c r="F39" s="36" t="s">
        <v>357</v>
      </c>
      <c r="G39" s="23" t="s">
        <v>192</v>
      </c>
      <c r="H39" s="23">
        <v>10</v>
      </c>
      <c r="I39" s="24">
        <v>1100</v>
      </c>
      <c r="J39" s="24">
        <f t="shared" si="1"/>
        <v>11000</v>
      </c>
      <c r="K39" s="24">
        <v>11825</v>
      </c>
      <c r="L39" s="24">
        <v>12652.75</v>
      </c>
      <c r="M39" s="42" t="s">
        <v>197</v>
      </c>
    </row>
    <row r="40" spans="1:13" ht="40.15" customHeight="1" x14ac:dyDescent="0.25">
      <c r="A40" s="19">
        <v>37</v>
      </c>
      <c r="B40" s="22" t="s">
        <v>132</v>
      </c>
      <c r="C40" s="22" t="s">
        <v>18</v>
      </c>
      <c r="D40" s="22" t="s">
        <v>132</v>
      </c>
      <c r="E40" s="22" t="s">
        <v>18</v>
      </c>
      <c r="F40" s="36" t="s">
        <v>357</v>
      </c>
      <c r="G40" s="23" t="s">
        <v>192</v>
      </c>
      <c r="H40" s="23">
        <v>10</v>
      </c>
      <c r="I40" s="24">
        <v>750</v>
      </c>
      <c r="J40" s="24">
        <f t="shared" si="1"/>
        <v>7500</v>
      </c>
      <c r="K40" s="24">
        <v>8062.5</v>
      </c>
      <c r="L40" s="24">
        <v>8626.875</v>
      </c>
      <c r="M40" s="42" t="s">
        <v>197</v>
      </c>
    </row>
    <row r="41" spans="1:13" ht="40.15" customHeight="1" x14ac:dyDescent="0.25">
      <c r="A41" s="19">
        <v>38</v>
      </c>
      <c r="B41" s="22" t="s">
        <v>133</v>
      </c>
      <c r="C41" s="22" t="s">
        <v>19</v>
      </c>
      <c r="D41" s="22" t="s">
        <v>133</v>
      </c>
      <c r="E41" s="22" t="s">
        <v>19</v>
      </c>
      <c r="F41" s="36" t="s">
        <v>357</v>
      </c>
      <c r="G41" s="23" t="s">
        <v>192</v>
      </c>
      <c r="H41" s="23">
        <v>10</v>
      </c>
      <c r="I41" s="24">
        <v>550</v>
      </c>
      <c r="J41" s="24">
        <f t="shared" si="1"/>
        <v>5500</v>
      </c>
      <c r="K41" s="24">
        <v>5912.5</v>
      </c>
      <c r="L41" s="24">
        <v>6326.375</v>
      </c>
      <c r="M41" s="42" t="s">
        <v>197</v>
      </c>
    </row>
    <row r="42" spans="1:13" ht="40.15" customHeight="1" x14ac:dyDescent="0.25">
      <c r="A42" s="19">
        <v>39</v>
      </c>
      <c r="B42" s="22" t="s">
        <v>134</v>
      </c>
      <c r="C42" s="22" t="s">
        <v>20</v>
      </c>
      <c r="D42" s="22" t="s">
        <v>134</v>
      </c>
      <c r="E42" s="22" t="s">
        <v>20</v>
      </c>
      <c r="F42" s="36" t="s">
        <v>357</v>
      </c>
      <c r="G42" s="23" t="s">
        <v>192</v>
      </c>
      <c r="H42" s="23">
        <v>10</v>
      </c>
      <c r="I42" s="24">
        <v>300</v>
      </c>
      <c r="J42" s="24">
        <f t="shared" si="1"/>
        <v>3000</v>
      </c>
      <c r="K42" s="24">
        <v>3225</v>
      </c>
      <c r="L42" s="24">
        <v>3450.75</v>
      </c>
      <c r="M42" s="42" t="s">
        <v>197</v>
      </c>
    </row>
    <row r="43" spans="1:13" ht="40.15" customHeight="1" x14ac:dyDescent="0.25">
      <c r="A43" s="19">
        <v>40</v>
      </c>
      <c r="B43" s="22" t="s">
        <v>135</v>
      </c>
      <c r="C43" s="22" t="s">
        <v>21</v>
      </c>
      <c r="D43" s="22" t="s">
        <v>135</v>
      </c>
      <c r="E43" s="22" t="s">
        <v>21</v>
      </c>
      <c r="F43" s="36" t="s">
        <v>357</v>
      </c>
      <c r="G43" s="23" t="s">
        <v>192</v>
      </c>
      <c r="H43" s="23">
        <v>10</v>
      </c>
      <c r="I43" s="24">
        <v>5000</v>
      </c>
      <c r="J43" s="24">
        <f t="shared" si="1"/>
        <v>50000</v>
      </c>
      <c r="K43" s="24">
        <v>53750</v>
      </c>
      <c r="L43" s="24">
        <v>57512.5</v>
      </c>
      <c r="M43" s="42" t="s">
        <v>197</v>
      </c>
    </row>
    <row r="44" spans="1:13" s="26" customFormat="1" ht="40.15" customHeight="1" x14ac:dyDescent="0.25">
      <c r="A44" s="19">
        <v>41</v>
      </c>
      <c r="B44" s="22" t="s">
        <v>136</v>
      </c>
      <c r="C44" s="22" t="s">
        <v>76</v>
      </c>
      <c r="D44" s="22" t="s">
        <v>136</v>
      </c>
      <c r="E44" s="22" t="s">
        <v>76</v>
      </c>
      <c r="F44" s="36" t="s">
        <v>357</v>
      </c>
      <c r="G44" s="23" t="s">
        <v>192</v>
      </c>
      <c r="H44" s="23">
        <v>20</v>
      </c>
      <c r="I44" s="24">
        <v>350</v>
      </c>
      <c r="J44" s="24">
        <f t="shared" si="1"/>
        <v>7000</v>
      </c>
      <c r="K44" s="24">
        <v>7525</v>
      </c>
      <c r="L44" s="24">
        <v>8051.75</v>
      </c>
      <c r="M44" s="42" t="s">
        <v>197</v>
      </c>
    </row>
    <row r="45" spans="1:13" ht="40.15" customHeight="1" x14ac:dyDescent="0.25">
      <c r="A45" s="19">
        <v>42</v>
      </c>
      <c r="B45" s="37" t="s">
        <v>361</v>
      </c>
      <c r="C45" s="37" t="s">
        <v>360</v>
      </c>
      <c r="D45" s="37" t="s">
        <v>361</v>
      </c>
      <c r="E45" s="37" t="s">
        <v>360</v>
      </c>
      <c r="F45" s="36" t="s">
        <v>357</v>
      </c>
      <c r="G45" s="23" t="s">
        <v>192</v>
      </c>
      <c r="H45" s="23">
        <v>10</v>
      </c>
      <c r="I45" s="24">
        <v>1000</v>
      </c>
      <c r="J45" s="24">
        <f t="shared" si="1"/>
        <v>10000</v>
      </c>
      <c r="K45" s="24">
        <v>10750</v>
      </c>
      <c r="L45" s="24">
        <v>11502.5</v>
      </c>
      <c r="M45" s="42" t="s">
        <v>197</v>
      </c>
    </row>
    <row r="46" spans="1:13" ht="40.15" customHeight="1" x14ac:dyDescent="0.25">
      <c r="A46" s="19">
        <v>43</v>
      </c>
      <c r="B46" s="46" t="s">
        <v>362</v>
      </c>
      <c r="C46" s="37" t="s">
        <v>363</v>
      </c>
      <c r="D46" s="46" t="s">
        <v>362</v>
      </c>
      <c r="E46" s="37" t="s">
        <v>363</v>
      </c>
      <c r="F46" s="36" t="s">
        <v>357</v>
      </c>
      <c r="G46" s="23" t="s">
        <v>192</v>
      </c>
      <c r="H46" s="23">
        <v>10</v>
      </c>
      <c r="I46" s="24">
        <v>5000</v>
      </c>
      <c r="J46" s="24">
        <f t="shared" si="1"/>
        <v>50000</v>
      </c>
      <c r="K46" s="24">
        <v>53750</v>
      </c>
      <c r="L46" s="24">
        <v>57512.5</v>
      </c>
      <c r="M46" s="42" t="s">
        <v>197</v>
      </c>
    </row>
    <row r="47" spans="1:13" ht="40.15" customHeight="1" x14ac:dyDescent="0.25">
      <c r="A47" s="19">
        <v>44</v>
      </c>
      <c r="B47" s="37" t="s">
        <v>364</v>
      </c>
      <c r="C47" s="37" t="s">
        <v>365</v>
      </c>
      <c r="D47" s="37" t="s">
        <v>364</v>
      </c>
      <c r="E47" s="37" t="s">
        <v>365</v>
      </c>
      <c r="F47" s="36" t="s">
        <v>357</v>
      </c>
      <c r="G47" s="23" t="s">
        <v>192</v>
      </c>
      <c r="H47" s="23">
        <v>10</v>
      </c>
      <c r="I47" s="24">
        <v>3500</v>
      </c>
      <c r="J47" s="24">
        <f t="shared" si="1"/>
        <v>35000</v>
      </c>
      <c r="K47" s="24">
        <v>37625</v>
      </c>
      <c r="L47" s="24">
        <v>40258.75</v>
      </c>
      <c r="M47" s="42" t="s">
        <v>197</v>
      </c>
    </row>
    <row r="48" spans="1:13" ht="40.15" customHeight="1" x14ac:dyDescent="0.25">
      <c r="A48" s="19">
        <v>45</v>
      </c>
      <c r="B48" s="22" t="s">
        <v>137</v>
      </c>
      <c r="C48" s="22" t="s">
        <v>22</v>
      </c>
      <c r="D48" s="22" t="s">
        <v>137</v>
      </c>
      <c r="E48" s="22" t="s">
        <v>22</v>
      </c>
      <c r="F48" s="36" t="s">
        <v>357</v>
      </c>
      <c r="G48" s="23" t="s">
        <v>192</v>
      </c>
      <c r="H48" s="23">
        <v>300</v>
      </c>
      <c r="I48" s="24">
        <v>150</v>
      </c>
      <c r="J48" s="24">
        <f t="shared" si="1"/>
        <v>45000</v>
      </c>
      <c r="K48" s="24">
        <v>48375</v>
      </c>
      <c r="L48" s="24">
        <v>51761.25</v>
      </c>
      <c r="M48" s="42" t="s">
        <v>197</v>
      </c>
    </row>
    <row r="49" spans="1:13" ht="40.15" customHeight="1" x14ac:dyDescent="0.25">
      <c r="A49" s="19">
        <v>46</v>
      </c>
      <c r="B49" s="37" t="s">
        <v>366</v>
      </c>
      <c r="C49" s="37" t="s">
        <v>367</v>
      </c>
      <c r="D49" s="37" t="s">
        <v>366</v>
      </c>
      <c r="E49" s="37" t="s">
        <v>367</v>
      </c>
      <c r="F49" s="36" t="s">
        <v>357</v>
      </c>
      <c r="G49" s="23" t="s">
        <v>192</v>
      </c>
      <c r="H49" s="23">
        <v>30</v>
      </c>
      <c r="I49" s="24">
        <v>500</v>
      </c>
      <c r="J49" s="24">
        <f t="shared" si="1"/>
        <v>15000</v>
      </c>
      <c r="K49" s="24">
        <v>16125</v>
      </c>
      <c r="L49" s="24">
        <v>17253.75</v>
      </c>
      <c r="M49" s="42" t="s">
        <v>197</v>
      </c>
    </row>
    <row r="50" spans="1:13" ht="40.15" customHeight="1" x14ac:dyDescent="0.25">
      <c r="A50" s="19">
        <v>47</v>
      </c>
      <c r="B50" s="22" t="s">
        <v>138</v>
      </c>
      <c r="C50" s="22" t="s">
        <v>77</v>
      </c>
      <c r="D50" s="22" t="s">
        <v>138</v>
      </c>
      <c r="E50" s="22" t="s">
        <v>77</v>
      </c>
      <c r="F50" s="36" t="s">
        <v>357</v>
      </c>
      <c r="G50" s="23" t="s">
        <v>192</v>
      </c>
      <c r="H50" s="23">
        <v>1</v>
      </c>
      <c r="I50" s="24">
        <v>10000</v>
      </c>
      <c r="J50" s="24">
        <f t="shared" si="1"/>
        <v>10000</v>
      </c>
      <c r="K50" s="24">
        <v>10750</v>
      </c>
      <c r="L50" s="24">
        <v>11502.5</v>
      </c>
      <c r="M50" s="42" t="s">
        <v>197</v>
      </c>
    </row>
    <row r="51" spans="1:13" ht="40.15" customHeight="1" x14ac:dyDescent="0.25">
      <c r="A51" s="19">
        <v>48</v>
      </c>
      <c r="B51" s="22" t="s">
        <v>139</v>
      </c>
      <c r="C51" s="37" t="s">
        <v>368</v>
      </c>
      <c r="D51" s="22" t="s">
        <v>139</v>
      </c>
      <c r="E51" s="37" t="s">
        <v>368</v>
      </c>
      <c r="F51" s="36" t="s">
        <v>357</v>
      </c>
      <c r="G51" s="23" t="s">
        <v>192</v>
      </c>
      <c r="H51" s="23">
        <v>12</v>
      </c>
      <c r="I51" s="24">
        <v>1250</v>
      </c>
      <c r="J51" s="24">
        <f t="shared" si="1"/>
        <v>15000</v>
      </c>
      <c r="K51" s="24">
        <v>16125</v>
      </c>
      <c r="L51" s="24">
        <v>17253.75</v>
      </c>
      <c r="M51" s="42" t="s">
        <v>197</v>
      </c>
    </row>
    <row r="52" spans="1:13" ht="40.15" customHeight="1" x14ac:dyDescent="0.25">
      <c r="A52" s="19">
        <v>49</v>
      </c>
      <c r="B52" s="37" t="s">
        <v>370</v>
      </c>
      <c r="C52" s="37" t="s">
        <v>369</v>
      </c>
      <c r="D52" s="37" t="s">
        <v>370</v>
      </c>
      <c r="E52" s="37" t="s">
        <v>369</v>
      </c>
      <c r="F52" s="36" t="s">
        <v>357</v>
      </c>
      <c r="G52" s="23" t="s">
        <v>192</v>
      </c>
      <c r="H52" s="23">
        <v>65</v>
      </c>
      <c r="I52" s="24">
        <v>325</v>
      </c>
      <c r="J52" s="24">
        <f t="shared" si="1"/>
        <v>21125</v>
      </c>
      <c r="K52" s="24">
        <v>22709.375</v>
      </c>
      <c r="L52" s="24">
        <v>24299.03125</v>
      </c>
      <c r="M52" s="42" t="s">
        <v>197</v>
      </c>
    </row>
    <row r="53" spans="1:13" ht="40.15" customHeight="1" x14ac:dyDescent="0.25">
      <c r="A53" s="19">
        <v>50</v>
      </c>
      <c r="B53" s="22" t="s">
        <v>140</v>
      </c>
      <c r="C53" s="22" t="s">
        <v>23</v>
      </c>
      <c r="D53" s="22" t="s">
        <v>140</v>
      </c>
      <c r="E53" s="22" t="s">
        <v>23</v>
      </c>
      <c r="F53" s="36" t="s">
        <v>357</v>
      </c>
      <c r="G53" s="23" t="s">
        <v>192</v>
      </c>
      <c r="H53" s="23">
        <v>3</v>
      </c>
      <c r="I53" s="24">
        <v>2500</v>
      </c>
      <c r="J53" s="24">
        <f t="shared" si="1"/>
        <v>7500</v>
      </c>
      <c r="K53" s="24">
        <v>8062.5</v>
      </c>
      <c r="L53" s="24">
        <v>8626.875</v>
      </c>
      <c r="M53" s="42" t="s">
        <v>197</v>
      </c>
    </row>
    <row r="54" spans="1:13" ht="40.15" customHeight="1" x14ac:dyDescent="0.25">
      <c r="A54" s="19">
        <v>51</v>
      </c>
      <c r="B54" s="37" t="s">
        <v>371</v>
      </c>
      <c r="C54" s="37" t="s">
        <v>372</v>
      </c>
      <c r="D54" s="37" t="s">
        <v>371</v>
      </c>
      <c r="E54" s="37" t="s">
        <v>373</v>
      </c>
      <c r="F54" s="36" t="s">
        <v>357</v>
      </c>
      <c r="G54" s="23" t="s">
        <v>192</v>
      </c>
      <c r="H54" s="23">
        <v>5</v>
      </c>
      <c r="I54" s="24">
        <v>800</v>
      </c>
      <c r="J54" s="24">
        <f t="shared" si="1"/>
        <v>4000</v>
      </c>
      <c r="K54" s="24">
        <v>4300</v>
      </c>
      <c r="L54" s="24">
        <v>4601</v>
      </c>
      <c r="M54" s="42" t="s">
        <v>197</v>
      </c>
    </row>
    <row r="55" spans="1:13" ht="40.15" customHeight="1" x14ac:dyDescent="0.25">
      <c r="A55" s="19">
        <v>52</v>
      </c>
      <c r="B55" s="37" t="s">
        <v>375</v>
      </c>
      <c r="C55" s="37" t="s">
        <v>374</v>
      </c>
      <c r="D55" s="37" t="s">
        <v>374</v>
      </c>
      <c r="E55" s="37" t="s">
        <v>374</v>
      </c>
      <c r="F55" s="36" t="s">
        <v>357</v>
      </c>
      <c r="G55" s="23" t="s">
        <v>192</v>
      </c>
      <c r="H55" s="23">
        <v>5</v>
      </c>
      <c r="I55" s="24">
        <v>4500</v>
      </c>
      <c r="J55" s="24">
        <f t="shared" si="1"/>
        <v>22500</v>
      </c>
      <c r="K55" s="24">
        <v>24187.5</v>
      </c>
      <c r="L55" s="24">
        <v>25880.625</v>
      </c>
      <c r="M55" s="42" t="s">
        <v>197</v>
      </c>
    </row>
    <row r="56" spans="1:13" ht="40.15" customHeight="1" x14ac:dyDescent="0.25">
      <c r="A56" s="19">
        <v>53</v>
      </c>
      <c r="B56" s="22" t="s">
        <v>141</v>
      </c>
      <c r="C56" s="22" t="s">
        <v>24</v>
      </c>
      <c r="D56" s="22" t="s">
        <v>141</v>
      </c>
      <c r="E56" s="22" t="s">
        <v>24</v>
      </c>
      <c r="F56" s="36" t="s">
        <v>357</v>
      </c>
      <c r="G56" s="23" t="s">
        <v>192</v>
      </c>
      <c r="H56" s="23">
        <v>5</v>
      </c>
      <c r="I56" s="24">
        <v>800</v>
      </c>
      <c r="J56" s="24">
        <f t="shared" si="1"/>
        <v>4000</v>
      </c>
      <c r="K56" s="24">
        <v>4300</v>
      </c>
      <c r="L56" s="24">
        <v>4601</v>
      </c>
      <c r="M56" s="42" t="s">
        <v>197</v>
      </c>
    </row>
    <row r="57" spans="1:13" ht="40.15" customHeight="1" x14ac:dyDescent="0.25">
      <c r="A57" s="19">
        <v>54</v>
      </c>
      <c r="B57" s="37" t="s">
        <v>376</v>
      </c>
      <c r="C57" s="37" t="s">
        <v>377</v>
      </c>
      <c r="D57" s="37" t="s">
        <v>376</v>
      </c>
      <c r="E57" s="37" t="s">
        <v>377</v>
      </c>
      <c r="F57" s="36" t="s">
        <v>357</v>
      </c>
      <c r="G57" s="23" t="s">
        <v>192</v>
      </c>
      <c r="H57" s="23">
        <v>15</v>
      </c>
      <c r="I57" s="24">
        <v>1800</v>
      </c>
      <c r="J57" s="24">
        <f t="shared" si="1"/>
        <v>27000</v>
      </c>
      <c r="K57" s="24">
        <v>29025</v>
      </c>
      <c r="L57" s="24">
        <v>31056.749999999996</v>
      </c>
      <c r="M57" s="42" t="s">
        <v>197</v>
      </c>
    </row>
    <row r="58" spans="1:13" ht="40.15" customHeight="1" x14ac:dyDescent="0.25">
      <c r="A58" s="19">
        <v>55</v>
      </c>
      <c r="B58" s="37" t="s">
        <v>378</v>
      </c>
      <c r="C58" s="37" t="s">
        <v>379</v>
      </c>
      <c r="D58" s="37" t="s">
        <v>378</v>
      </c>
      <c r="E58" s="37" t="s">
        <v>379</v>
      </c>
      <c r="F58" s="36" t="s">
        <v>357</v>
      </c>
      <c r="G58" s="23" t="s">
        <v>192</v>
      </c>
      <c r="H58" s="23">
        <v>20</v>
      </c>
      <c r="I58" s="24">
        <v>600</v>
      </c>
      <c r="J58" s="24">
        <f t="shared" si="1"/>
        <v>12000</v>
      </c>
      <c r="K58" s="24">
        <v>12900</v>
      </c>
      <c r="L58" s="24">
        <v>13803</v>
      </c>
      <c r="M58" s="42" t="s">
        <v>197</v>
      </c>
    </row>
    <row r="59" spans="1:13" ht="40.15" customHeight="1" x14ac:dyDescent="0.25">
      <c r="A59" s="19">
        <v>56</v>
      </c>
      <c r="B59" s="22" t="s">
        <v>292</v>
      </c>
      <c r="C59" s="22" t="s">
        <v>291</v>
      </c>
      <c r="D59" s="22" t="s">
        <v>292</v>
      </c>
      <c r="E59" s="22" t="s">
        <v>291</v>
      </c>
      <c r="F59" s="36" t="s">
        <v>357</v>
      </c>
      <c r="G59" s="23" t="s">
        <v>192</v>
      </c>
      <c r="H59" s="23">
        <v>15</v>
      </c>
      <c r="I59" s="24">
        <v>380</v>
      </c>
      <c r="J59" s="24">
        <f t="shared" si="1"/>
        <v>5700</v>
      </c>
      <c r="K59" s="24">
        <v>6127.5</v>
      </c>
      <c r="L59" s="24">
        <v>6556.4250000000002</v>
      </c>
      <c r="M59" s="42" t="s">
        <v>197</v>
      </c>
    </row>
    <row r="60" spans="1:13" ht="40.15" customHeight="1" x14ac:dyDescent="0.25">
      <c r="A60" s="19">
        <v>57</v>
      </c>
      <c r="B60" s="37" t="s">
        <v>380</v>
      </c>
      <c r="C60" s="37" t="s">
        <v>392</v>
      </c>
      <c r="D60" s="37" t="s">
        <v>384</v>
      </c>
      <c r="E60" s="37" t="s">
        <v>385</v>
      </c>
      <c r="F60" s="36" t="s">
        <v>357</v>
      </c>
      <c r="G60" s="23" t="s">
        <v>192</v>
      </c>
      <c r="H60" s="23">
        <v>600</v>
      </c>
      <c r="I60" s="24">
        <v>120</v>
      </c>
      <c r="J60" s="24">
        <f t="shared" si="1"/>
        <v>72000</v>
      </c>
      <c r="K60" s="24">
        <v>77400</v>
      </c>
      <c r="L60" s="24">
        <v>82818</v>
      </c>
      <c r="M60" s="42" t="s">
        <v>197</v>
      </c>
    </row>
    <row r="61" spans="1:13" ht="40.15" customHeight="1" x14ac:dyDescent="0.25">
      <c r="A61" s="19">
        <v>58</v>
      </c>
      <c r="B61" s="37" t="s">
        <v>381</v>
      </c>
      <c r="C61" s="37" t="s">
        <v>382</v>
      </c>
      <c r="D61" s="37" t="s">
        <v>381</v>
      </c>
      <c r="E61" s="37" t="s">
        <v>383</v>
      </c>
      <c r="F61" s="36" t="s">
        <v>357</v>
      </c>
      <c r="G61" s="23" t="s">
        <v>192</v>
      </c>
      <c r="H61" s="23">
        <v>2</v>
      </c>
      <c r="I61" s="24">
        <v>450</v>
      </c>
      <c r="J61" s="24">
        <f t="shared" si="1"/>
        <v>900</v>
      </c>
      <c r="K61" s="24">
        <v>967.5</v>
      </c>
      <c r="L61" s="24">
        <v>1035.2249999999999</v>
      </c>
      <c r="M61" s="42" t="s">
        <v>197</v>
      </c>
    </row>
    <row r="62" spans="1:13" ht="40.15" customHeight="1" x14ac:dyDescent="0.25">
      <c r="A62" s="19">
        <v>59</v>
      </c>
      <c r="B62" s="22" t="s">
        <v>142</v>
      </c>
      <c r="C62" s="22" t="s">
        <v>78</v>
      </c>
      <c r="D62" s="22" t="s">
        <v>142</v>
      </c>
      <c r="E62" s="22" t="s">
        <v>78</v>
      </c>
      <c r="F62" s="36" t="s">
        <v>357</v>
      </c>
      <c r="G62" s="23" t="s">
        <v>192</v>
      </c>
      <c r="H62" s="23">
        <v>2</v>
      </c>
      <c r="I62" s="24">
        <v>370</v>
      </c>
      <c r="J62" s="24">
        <f t="shared" si="1"/>
        <v>740</v>
      </c>
      <c r="K62" s="24">
        <v>795.5</v>
      </c>
      <c r="L62" s="24">
        <v>851.18499999999995</v>
      </c>
      <c r="M62" s="42" t="s">
        <v>197</v>
      </c>
    </row>
    <row r="63" spans="1:13" ht="40.15" customHeight="1" x14ac:dyDescent="0.25">
      <c r="A63" s="19">
        <v>60</v>
      </c>
      <c r="B63" s="22" t="s">
        <v>143</v>
      </c>
      <c r="C63" s="22" t="s">
        <v>79</v>
      </c>
      <c r="D63" s="22" t="s">
        <v>143</v>
      </c>
      <c r="E63" s="22" t="s">
        <v>79</v>
      </c>
      <c r="F63" s="36" t="s">
        <v>357</v>
      </c>
      <c r="G63" s="23" t="s">
        <v>192</v>
      </c>
      <c r="H63" s="23">
        <v>5</v>
      </c>
      <c r="I63" s="24">
        <v>355</v>
      </c>
      <c r="J63" s="24">
        <f t="shared" si="1"/>
        <v>1775</v>
      </c>
      <c r="K63" s="24">
        <v>1908.125</v>
      </c>
      <c r="L63" s="24">
        <v>2041.6937499999999</v>
      </c>
      <c r="M63" s="42" t="s">
        <v>197</v>
      </c>
    </row>
    <row r="64" spans="1:13" ht="40.15" customHeight="1" x14ac:dyDescent="0.25">
      <c r="A64" s="19">
        <v>61</v>
      </c>
      <c r="B64" s="22" t="s">
        <v>144</v>
      </c>
      <c r="C64" s="22" t="s">
        <v>80</v>
      </c>
      <c r="D64" s="22" t="s">
        <v>144</v>
      </c>
      <c r="E64" s="22" t="s">
        <v>80</v>
      </c>
      <c r="F64" s="36" t="s">
        <v>357</v>
      </c>
      <c r="G64" s="23" t="s">
        <v>192</v>
      </c>
      <c r="H64" s="23">
        <v>6</v>
      </c>
      <c r="I64" s="24">
        <v>530</v>
      </c>
      <c r="J64" s="24">
        <f t="shared" si="1"/>
        <v>3180</v>
      </c>
      <c r="K64" s="24">
        <v>3418.5</v>
      </c>
      <c r="L64" s="24">
        <v>3657.7950000000001</v>
      </c>
      <c r="M64" s="42" t="s">
        <v>197</v>
      </c>
    </row>
    <row r="65" spans="1:13" ht="40.15" customHeight="1" x14ac:dyDescent="0.25">
      <c r="A65" s="19">
        <v>62</v>
      </c>
      <c r="B65" s="22" t="s">
        <v>145</v>
      </c>
      <c r="C65" s="22" t="s">
        <v>81</v>
      </c>
      <c r="D65" s="22" t="s">
        <v>145</v>
      </c>
      <c r="E65" s="22" t="s">
        <v>81</v>
      </c>
      <c r="F65" s="36" t="s">
        <v>357</v>
      </c>
      <c r="G65" s="23" t="s">
        <v>192</v>
      </c>
      <c r="H65" s="23">
        <v>20</v>
      </c>
      <c r="I65" s="24">
        <v>385</v>
      </c>
      <c r="J65" s="24">
        <f t="shared" si="1"/>
        <v>7700</v>
      </c>
      <c r="K65" s="24">
        <v>8277.5</v>
      </c>
      <c r="L65" s="24">
        <v>8856.9249999999993</v>
      </c>
      <c r="M65" s="42" t="s">
        <v>197</v>
      </c>
    </row>
    <row r="66" spans="1:13" ht="40.15" customHeight="1" x14ac:dyDescent="0.25">
      <c r="A66" s="19">
        <v>63</v>
      </c>
      <c r="B66" s="22" t="s">
        <v>294</v>
      </c>
      <c r="C66" s="22" t="s">
        <v>293</v>
      </c>
      <c r="D66" s="22" t="s">
        <v>294</v>
      </c>
      <c r="E66" s="22" t="s">
        <v>293</v>
      </c>
      <c r="F66" s="36" t="s">
        <v>357</v>
      </c>
      <c r="G66" s="23" t="s">
        <v>192</v>
      </c>
      <c r="H66" s="23">
        <v>1</v>
      </c>
      <c r="I66" s="24">
        <v>1770</v>
      </c>
      <c r="J66" s="24">
        <f t="shared" si="1"/>
        <v>1770</v>
      </c>
      <c r="K66" s="24">
        <v>1902.75</v>
      </c>
      <c r="L66" s="24">
        <v>2035.9425000000001</v>
      </c>
      <c r="M66" s="42" t="s">
        <v>197</v>
      </c>
    </row>
    <row r="67" spans="1:13" ht="40.15" customHeight="1" x14ac:dyDescent="0.25">
      <c r="A67" s="19">
        <v>64</v>
      </c>
      <c r="B67" s="22" t="s">
        <v>146</v>
      </c>
      <c r="C67" s="22" t="s">
        <v>82</v>
      </c>
      <c r="D67" s="22" t="s">
        <v>146</v>
      </c>
      <c r="E67" s="22" t="s">
        <v>82</v>
      </c>
      <c r="F67" s="36" t="s">
        <v>357</v>
      </c>
      <c r="G67" s="23" t="s">
        <v>192</v>
      </c>
      <c r="H67" s="23">
        <v>100</v>
      </c>
      <c r="I67" s="24">
        <v>1300</v>
      </c>
      <c r="J67" s="24">
        <f t="shared" si="1"/>
        <v>130000</v>
      </c>
      <c r="K67" s="24">
        <v>139750</v>
      </c>
      <c r="L67" s="24">
        <v>149532.5</v>
      </c>
      <c r="M67" s="42" t="s">
        <v>197</v>
      </c>
    </row>
    <row r="68" spans="1:13" ht="40.15" customHeight="1" x14ac:dyDescent="0.25">
      <c r="A68" s="19">
        <v>65</v>
      </c>
      <c r="B68" s="22" t="s">
        <v>147</v>
      </c>
      <c r="C68" s="22" t="s">
        <v>83</v>
      </c>
      <c r="D68" s="22" t="s">
        <v>147</v>
      </c>
      <c r="E68" s="22" t="s">
        <v>83</v>
      </c>
      <c r="F68" s="36" t="s">
        <v>357</v>
      </c>
      <c r="G68" s="23" t="s">
        <v>192</v>
      </c>
      <c r="H68" s="23">
        <v>10</v>
      </c>
      <c r="I68" s="24">
        <v>6500</v>
      </c>
      <c r="J68" s="24">
        <f t="shared" si="1"/>
        <v>65000</v>
      </c>
      <c r="K68" s="24">
        <v>69875</v>
      </c>
      <c r="L68" s="24">
        <v>74766.25</v>
      </c>
      <c r="M68" s="42" t="s">
        <v>197</v>
      </c>
    </row>
    <row r="69" spans="1:13" ht="40.15" customHeight="1" x14ac:dyDescent="0.25">
      <c r="A69" s="19">
        <v>66</v>
      </c>
      <c r="B69" s="22" t="s">
        <v>148</v>
      </c>
      <c r="C69" s="22" t="s">
        <v>84</v>
      </c>
      <c r="D69" s="22" t="s">
        <v>148</v>
      </c>
      <c r="E69" s="22" t="s">
        <v>84</v>
      </c>
      <c r="F69" s="36" t="s">
        <v>357</v>
      </c>
      <c r="G69" s="23" t="s">
        <v>192</v>
      </c>
      <c r="H69" s="23">
        <v>10</v>
      </c>
      <c r="I69" s="24">
        <v>5000</v>
      </c>
      <c r="J69" s="24">
        <f t="shared" si="1"/>
        <v>50000</v>
      </c>
      <c r="K69" s="24">
        <v>53750</v>
      </c>
      <c r="L69" s="24">
        <v>57512.5</v>
      </c>
      <c r="M69" s="42" t="s">
        <v>197</v>
      </c>
    </row>
    <row r="70" spans="1:13" ht="40.15" customHeight="1" x14ac:dyDescent="0.25">
      <c r="A70" s="19">
        <v>67</v>
      </c>
      <c r="B70" s="22" t="s">
        <v>149</v>
      </c>
      <c r="C70" s="22" t="s">
        <v>25</v>
      </c>
      <c r="D70" s="22" t="s">
        <v>149</v>
      </c>
      <c r="E70" s="22" t="s">
        <v>25</v>
      </c>
      <c r="F70" s="36" t="s">
        <v>355</v>
      </c>
      <c r="G70" s="23" t="s">
        <v>191</v>
      </c>
      <c r="H70" s="23">
        <v>1</v>
      </c>
      <c r="I70" s="24">
        <v>300000</v>
      </c>
      <c r="J70" s="24">
        <v>300000</v>
      </c>
      <c r="K70" s="24">
        <v>322500</v>
      </c>
      <c r="L70" s="24">
        <v>345075</v>
      </c>
      <c r="M70" s="21" t="s">
        <v>195</v>
      </c>
    </row>
    <row r="71" spans="1:13" ht="40.15" customHeight="1" x14ac:dyDescent="0.25">
      <c r="A71" s="19">
        <v>68</v>
      </c>
      <c r="B71" s="22" t="s">
        <v>150</v>
      </c>
      <c r="C71" s="22" t="s">
        <v>85</v>
      </c>
      <c r="D71" s="22" t="s">
        <v>150</v>
      </c>
      <c r="E71" s="22" t="s">
        <v>85</v>
      </c>
      <c r="F71" s="36" t="s">
        <v>357</v>
      </c>
      <c r="G71" s="23" t="s">
        <v>192</v>
      </c>
      <c r="H71" s="23">
        <v>10</v>
      </c>
      <c r="I71" s="24">
        <v>120000</v>
      </c>
      <c r="J71" s="24">
        <f t="shared" si="1"/>
        <v>1200000</v>
      </c>
      <c r="K71" s="24">
        <v>1200000</v>
      </c>
      <c r="L71" s="24">
        <v>1200000</v>
      </c>
      <c r="M71" s="21" t="s">
        <v>197</v>
      </c>
    </row>
    <row r="72" spans="1:13" ht="40.15" customHeight="1" x14ac:dyDescent="0.25">
      <c r="A72" s="19">
        <v>69</v>
      </c>
      <c r="B72" s="22" t="s">
        <v>232</v>
      </c>
      <c r="C72" s="22" t="s">
        <v>207</v>
      </c>
      <c r="D72" s="22" t="s">
        <v>232</v>
      </c>
      <c r="E72" s="22" t="s">
        <v>207</v>
      </c>
      <c r="F72" s="36" t="s">
        <v>355</v>
      </c>
      <c r="G72" s="23" t="s">
        <v>185</v>
      </c>
      <c r="H72" s="23">
        <v>10</v>
      </c>
      <c r="I72" s="24">
        <v>6000</v>
      </c>
      <c r="J72" s="24">
        <v>60000</v>
      </c>
      <c r="K72" s="24"/>
      <c r="L72" s="24"/>
      <c r="M72" s="21" t="s">
        <v>198</v>
      </c>
    </row>
    <row r="73" spans="1:13" ht="40.15" customHeight="1" x14ac:dyDescent="0.25">
      <c r="A73" s="19">
        <v>70</v>
      </c>
      <c r="B73" s="22" t="s">
        <v>231</v>
      </c>
      <c r="C73" s="22" t="s">
        <v>208</v>
      </c>
      <c r="D73" s="22" t="s">
        <v>231</v>
      </c>
      <c r="E73" s="22" t="s">
        <v>208</v>
      </c>
      <c r="F73" s="36" t="s">
        <v>355</v>
      </c>
      <c r="G73" s="23" t="s">
        <v>185</v>
      </c>
      <c r="H73" s="23">
        <v>10</v>
      </c>
      <c r="I73" s="24">
        <v>6000</v>
      </c>
      <c r="J73" s="24">
        <f>H73*I73</f>
        <v>60000</v>
      </c>
      <c r="K73" s="24"/>
      <c r="L73" s="24"/>
      <c r="M73" s="21" t="s">
        <v>198</v>
      </c>
    </row>
    <row r="74" spans="1:13" ht="40.15" customHeight="1" x14ac:dyDescent="0.25">
      <c r="A74" s="19">
        <v>71</v>
      </c>
      <c r="B74" s="22" t="s">
        <v>230</v>
      </c>
      <c r="C74" s="22" t="s">
        <v>209</v>
      </c>
      <c r="D74" s="22" t="s">
        <v>230</v>
      </c>
      <c r="E74" s="22" t="s">
        <v>209</v>
      </c>
      <c r="F74" s="36" t="s">
        <v>355</v>
      </c>
      <c r="G74" s="23" t="s">
        <v>185</v>
      </c>
      <c r="H74" s="23">
        <v>10</v>
      </c>
      <c r="I74" s="24">
        <v>5000</v>
      </c>
      <c r="J74" s="24">
        <f>I74*H74</f>
        <v>50000</v>
      </c>
      <c r="K74" s="24"/>
      <c r="L74" s="24"/>
      <c r="M74" s="21" t="s">
        <v>198</v>
      </c>
    </row>
    <row r="75" spans="1:13" ht="40.15" customHeight="1" x14ac:dyDescent="0.25">
      <c r="A75" s="19">
        <v>72</v>
      </c>
      <c r="B75" s="22" t="s">
        <v>229</v>
      </c>
      <c r="C75" s="22" t="s">
        <v>210</v>
      </c>
      <c r="D75" s="22" t="s">
        <v>229</v>
      </c>
      <c r="E75" s="22" t="s">
        <v>210</v>
      </c>
      <c r="F75" s="36" t="s">
        <v>355</v>
      </c>
      <c r="G75" s="23" t="s">
        <v>185</v>
      </c>
      <c r="H75" s="23">
        <v>10</v>
      </c>
      <c r="I75" s="24">
        <v>5000</v>
      </c>
      <c r="J75" s="24">
        <f>I75*H75</f>
        <v>50000</v>
      </c>
      <c r="K75" s="24"/>
      <c r="L75" s="24"/>
      <c r="M75" s="21" t="s">
        <v>198</v>
      </c>
    </row>
    <row r="76" spans="1:13" ht="40.15" customHeight="1" x14ac:dyDescent="0.25">
      <c r="A76" s="19">
        <v>73</v>
      </c>
      <c r="B76" s="22" t="s">
        <v>228</v>
      </c>
      <c r="C76" s="22" t="s">
        <v>211</v>
      </c>
      <c r="D76" s="22" t="s">
        <v>228</v>
      </c>
      <c r="E76" s="22" t="s">
        <v>211</v>
      </c>
      <c r="F76" s="36" t="s">
        <v>355</v>
      </c>
      <c r="G76" s="23" t="s">
        <v>185</v>
      </c>
      <c r="H76" s="23">
        <v>10</v>
      </c>
      <c r="I76" s="24">
        <v>10000</v>
      </c>
      <c r="J76" s="24">
        <f>H76*I76</f>
        <v>100000</v>
      </c>
      <c r="K76" s="24"/>
      <c r="L76" s="24"/>
      <c r="M76" s="21" t="s">
        <v>198</v>
      </c>
    </row>
    <row r="77" spans="1:13" ht="40.15" customHeight="1" x14ac:dyDescent="0.25">
      <c r="A77" s="19">
        <v>74</v>
      </c>
      <c r="B77" s="22" t="s">
        <v>227</v>
      </c>
      <c r="C77" s="22" t="s">
        <v>212</v>
      </c>
      <c r="D77" s="22" t="s">
        <v>227</v>
      </c>
      <c r="E77" s="22" t="s">
        <v>212</v>
      </c>
      <c r="F77" s="36" t="s">
        <v>355</v>
      </c>
      <c r="G77" s="23" t="s">
        <v>185</v>
      </c>
      <c r="H77" s="23">
        <v>10</v>
      </c>
      <c r="I77" s="24">
        <v>30000</v>
      </c>
      <c r="J77" s="24">
        <f>H77*I77</f>
        <v>300000</v>
      </c>
      <c r="K77" s="24"/>
      <c r="L77" s="24"/>
      <c r="M77" s="21" t="s">
        <v>198</v>
      </c>
    </row>
    <row r="78" spans="1:13" ht="40.15" customHeight="1" x14ac:dyDescent="0.25">
      <c r="A78" s="19">
        <v>75</v>
      </c>
      <c r="B78" s="22" t="s">
        <v>226</v>
      </c>
      <c r="C78" s="22" t="s">
        <v>213</v>
      </c>
      <c r="D78" s="22" t="s">
        <v>226</v>
      </c>
      <c r="E78" s="22" t="s">
        <v>213</v>
      </c>
      <c r="F78" s="36" t="s">
        <v>355</v>
      </c>
      <c r="G78" s="23" t="s">
        <v>185</v>
      </c>
      <c r="H78" s="23">
        <v>10</v>
      </c>
      <c r="I78" s="24">
        <v>8000</v>
      </c>
      <c r="J78" s="24">
        <f>H78*I78</f>
        <v>80000</v>
      </c>
      <c r="K78" s="24"/>
      <c r="L78" s="24"/>
      <c r="M78" s="21" t="s">
        <v>198</v>
      </c>
    </row>
    <row r="79" spans="1:13" ht="40.15" customHeight="1" x14ac:dyDescent="0.25">
      <c r="A79" s="19">
        <v>76</v>
      </c>
      <c r="B79" s="22" t="s">
        <v>248</v>
      </c>
      <c r="C79" s="22" t="s">
        <v>247</v>
      </c>
      <c r="D79" s="22" t="s">
        <v>248</v>
      </c>
      <c r="E79" s="22" t="s">
        <v>247</v>
      </c>
      <c r="F79" s="36" t="s">
        <v>357</v>
      </c>
      <c r="G79" s="23" t="s">
        <v>191</v>
      </c>
      <c r="H79" s="23">
        <v>1</v>
      </c>
      <c r="I79" s="24">
        <v>1500000</v>
      </c>
      <c r="J79" s="24">
        <v>1500000</v>
      </c>
      <c r="K79" s="24">
        <v>1500000</v>
      </c>
      <c r="L79" s="24">
        <v>1500000</v>
      </c>
      <c r="M79" s="21" t="s">
        <v>195</v>
      </c>
    </row>
    <row r="80" spans="1:13" ht="40.15" customHeight="1" x14ac:dyDescent="0.25">
      <c r="A80" s="19">
        <v>77</v>
      </c>
      <c r="B80" s="37" t="s">
        <v>387</v>
      </c>
      <c r="C80" s="37" t="s">
        <v>386</v>
      </c>
      <c r="D80" s="37" t="s">
        <v>387</v>
      </c>
      <c r="E80" s="37" t="s">
        <v>386</v>
      </c>
      <c r="F80" s="36" t="s">
        <v>357</v>
      </c>
      <c r="G80" s="23" t="s">
        <v>191</v>
      </c>
      <c r="H80" s="23">
        <v>1</v>
      </c>
      <c r="I80" s="24">
        <v>4400000</v>
      </c>
      <c r="J80" s="24">
        <v>4400000</v>
      </c>
      <c r="K80" s="24">
        <v>4400000</v>
      </c>
      <c r="L80" s="24">
        <v>4400000</v>
      </c>
      <c r="M80" s="21" t="s">
        <v>195</v>
      </c>
    </row>
    <row r="81" spans="1:13" ht="40.15" customHeight="1" x14ac:dyDescent="0.25">
      <c r="A81" s="19">
        <v>78</v>
      </c>
      <c r="B81" s="22" t="s">
        <v>151</v>
      </c>
      <c r="C81" s="22" t="s">
        <v>86</v>
      </c>
      <c r="D81" s="22" t="s">
        <v>151</v>
      </c>
      <c r="E81" s="22" t="s">
        <v>86</v>
      </c>
      <c r="F81" s="36" t="s">
        <v>355</v>
      </c>
      <c r="G81" s="23" t="s">
        <v>191</v>
      </c>
      <c r="H81" s="23">
        <v>1</v>
      </c>
      <c r="I81" s="24">
        <v>1000000</v>
      </c>
      <c r="J81" s="24">
        <v>1000000</v>
      </c>
      <c r="K81" s="24">
        <v>1000000</v>
      </c>
      <c r="L81" s="24">
        <v>1000000</v>
      </c>
      <c r="M81" s="21" t="s">
        <v>195</v>
      </c>
    </row>
    <row r="82" spans="1:13" ht="40.15" customHeight="1" x14ac:dyDescent="0.25">
      <c r="A82" s="19">
        <v>79</v>
      </c>
      <c r="B82" s="22" t="s">
        <v>308</v>
      </c>
      <c r="C82" s="22" t="s">
        <v>305</v>
      </c>
      <c r="D82" s="22" t="s">
        <v>308</v>
      </c>
      <c r="E82" s="17" t="s">
        <v>304</v>
      </c>
      <c r="F82" s="36" t="s">
        <v>357</v>
      </c>
      <c r="G82" s="23" t="s">
        <v>310</v>
      </c>
      <c r="H82" s="23">
        <v>2880</v>
      </c>
      <c r="I82" s="24">
        <v>889</v>
      </c>
      <c r="J82" s="24">
        <f t="shared" ref="J82:J98" si="2">H82*I82</f>
        <v>2560320</v>
      </c>
      <c r="K82" s="24"/>
      <c r="L82" s="24"/>
      <c r="M82" s="21" t="s">
        <v>195</v>
      </c>
    </row>
    <row r="83" spans="1:13" ht="40.15" customHeight="1" x14ac:dyDescent="0.25">
      <c r="A83" s="19">
        <v>80</v>
      </c>
      <c r="B83" s="22" t="s">
        <v>309</v>
      </c>
      <c r="C83" s="22" t="s">
        <v>306</v>
      </c>
      <c r="D83" s="22" t="s">
        <v>309</v>
      </c>
      <c r="E83" s="17" t="s">
        <v>307</v>
      </c>
      <c r="F83" s="36" t="s">
        <v>357</v>
      </c>
      <c r="G83" s="23" t="s">
        <v>310</v>
      </c>
      <c r="H83" s="23">
        <v>720</v>
      </c>
      <c r="I83" s="24">
        <v>802</v>
      </c>
      <c r="J83" s="24">
        <f t="shared" si="2"/>
        <v>577440</v>
      </c>
      <c r="K83" s="24"/>
      <c r="L83" s="24"/>
      <c r="M83" s="21" t="s">
        <v>195</v>
      </c>
    </row>
    <row r="84" spans="1:13" ht="40.15" customHeight="1" x14ac:dyDescent="0.25">
      <c r="A84" s="19">
        <v>81</v>
      </c>
      <c r="B84" s="22" t="s">
        <v>312</v>
      </c>
      <c r="C84" s="22" t="s">
        <v>311</v>
      </c>
      <c r="D84" s="22" t="s">
        <v>312</v>
      </c>
      <c r="E84" s="22" t="s">
        <v>311</v>
      </c>
      <c r="F84" s="36" t="s">
        <v>357</v>
      </c>
      <c r="G84" s="23" t="s">
        <v>310</v>
      </c>
      <c r="H84" s="23">
        <v>300</v>
      </c>
      <c r="I84" s="24">
        <v>3545</v>
      </c>
      <c r="J84" s="24">
        <f t="shared" si="2"/>
        <v>1063500</v>
      </c>
      <c r="K84" s="24"/>
      <c r="L84" s="24"/>
      <c r="M84" s="21" t="s">
        <v>195</v>
      </c>
    </row>
    <row r="85" spans="1:13" ht="40.15" customHeight="1" x14ac:dyDescent="0.25">
      <c r="A85" s="19">
        <v>82</v>
      </c>
      <c r="B85" s="22" t="s">
        <v>314</v>
      </c>
      <c r="C85" s="22" t="s">
        <v>313</v>
      </c>
      <c r="D85" s="22" t="s">
        <v>314</v>
      </c>
      <c r="E85" s="22" t="s">
        <v>313</v>
      </c>
      <c r="F85" s="36" t="s">
        <v>357</v>
      </c>
      <c r="G85" s="23" t="s">
        <v>310</v>
      </c>
      <c r="H85" s="23">
        <v>144</v>
      </c>
      <c r="I85" s="24">
        <v>3690</v>
      </c>
      <c r="J85" s="24">
        <f t="shared" si="2"/>
        <v>531360</v>
      </c>
      <c r="K85" s="24"/>
      <c r="L85" s="24"/>
      <c r="M85" s="21" t="s">
        <v>195</v>
      </c>
    </row>
    <row r="86" spans="1:13" ht="40.15" customHeight="1" x14ac:dyDescent="0.25">
      <c r="A86" s="19">
        <v>83</v>
      </c>
      <c r="B86" s="22" t="s">
        <v>340</v>
      </c>
      <c r="C86" s="22" t="s">
        <v>339</v>
      </c>
      <c r="D86" s="22" t="s">
        <v>340</v>
      </c>
      <c r="E86" s="22" t="s">
        <v>339</v>
      </c>
      <c r="F86" s="36" t="s">
        <v>355</v>
      </c>
      <c r="G86" s="23" t="s">
        <v>310</v>
      </c>
      <c r="H86" s="23">
        <v>72</v>
      </c>
      <c r="I86" s="24">
        <v>5000</v>
      </c>
      <c r="J86" s="24">
        <f t="shared" si="2"/>
        <v>360000</v>
      </c>
      <c r="K86" s="24"/>
      <c r="L86" s="24"/>
      <c r="M86" s="21" t="s">
        <v>195</v>
      </c>
    </row>
    <row r="87" spans="1:13" ht="63.6" customHeight="1" x14ac:dyDescent="0.25">
      <c r="A87" s="19">
        <v>84</v>
      </c>
      <c r="B87" s="22" t="s">
        <v>338</v>
      </c>
      <c r="C87" s="22" t="s">
        <v>336</v>
      </c>
      <c r="D87" s="22" t="s">
        <v>338</v>
      </c>
      <c r="E87" s="22" t="s">
        <v>337</v>
      </c>
      <c r="F87" s="36" t="s">
        <v>355</v>
      </c>
      <c r="G87" s="23" t="s">
        <v>192</v>
      </c>
      <c r="H87" s="23">
        <v>324</v>
      </c>
      <c r="I87" s="24">
        <v>2500</v>
      </c>
      <c r="J87" s="24">
        <f t="shared" si="2"/>
        <v>810000</v>
      </c>
      <c r="K87" s="24"/>
      <c r="L87" s="24"/>
      <c r="M87" s="21" t="s">
        <v>195</v>
      </c>
    </row>
    <row r="88" spans="1:13" ht="40.15" customHeight="1" x14ac:dyDescent="0.25">
      <c r="A88" s="19">
        <v>85</v>
      </c>
      <c r="B88" s="22" t="s">
        <v>316</v>
      </c>
      <c r="C88" s="22" t="s">
        <v>315</v>
      </c>
      <c r="D88" s="22" t="s">
        <v>316</v>
      </c>
      <c r="E88" s="22" t="s">
        <v>317</v>
      </c>
      <c r="F88" s="36" t="s">
        <v>355</v>
      </c>
      <c r="G88" s="23" t="s">
        <v>318</v>
      </c>
      <c r="H88" s="23">
        <v>60</v>
      </c>
      <c r="I88" s="24">
        <v>12300</v>
      </c>
      <c r="J88" s="24">
        <f t="shared" si="2"/>
        <v>738000</v>
      </c>
      <c r="K88" s="24"/>
      <c r="L88" s="24"/>
      <c r="M88" s="21" t="s">
        <v>195</v>
      </c>
    </row>
    <row r="89" spans="1:13" ht="40.15" customHeight="1" x14ac:dyDescent="0.25">
      <c r="A89" s="19">
        <v>86</v>
      </c>
      <c r="B89" s="22" t="s">
        <v>321</v>
      </c>
      <c r="C89" s="22" t="s">
        <v>320</v>
      </c>
      <c r="D89" s="22" t="s">
        <v>321</v>
      </c>
      <c r="E89" s="16" t="s">
        <v>319</v>
      </c>
      <c r="F89" s="36" t="s">
        <v>355</v>
      </c>
      <c r="G89" s="23" t="s">
        <v>318</v>
      </c>
      <c r="H89" s="23">
        <v>360</v>
      </c>
      <c r="I89" s="24">
        <v>500</v>
      </c>
      <c r="J89" s="24">
        <f t="shared" si="2"/>
        <v>180000</v>
      </c>
      <c r="K89" s="24"/>
      <c r="L89" s="24"/>
      <c r="M89" s="21" t="s">
        <v>195</v>
      </c>
    </row>
    <row r="90" spans="1:13" ht="54" customHeight="1" x14ac:dyDescent="0.25">
      <c r="A90" s="19">
        <v>87</v>
      </c>
      <c r="B90" s="37" t="s">
        <v>352</v>
      </c>
      <c r="C90" s="37" t="s">
        <v>353</v>
      </c>
      <c r="D90" s="22" t="s">
        <v>299</v>
      </c>
      <c r="E90" s="14" t="s">
        <v>351</v>
      </c>
      <c r="F90" s="36" t="s">
        <v>355</v>
      </c>
      <c r="G90" s="36" t="s">
        <v>192</v>
      </c>
      <c r="H90" s="45">
        <v>12000</v>
      </c>
      <c r="I90" s="24">
        <v>40</v>
      </c>
      <c r="J90" s="24">
        <f t="shared" si="2"/>
        <v>480000</v>
      </c>
      <c r="K90" s="24"/>
      <c r="L90" s="24"/>
      <c r="M90" s="21" t="s">
        <v>195</v>
      </c>
    </row>
    <row r="91" spans="1:13" ht="40.15" customHeight="1" x14ac:dyDescent="0.25">
      <c r="A91" s="19">
        <v>88</v>
      </c>
      <c r="B91" s="22" t="s">
        <v>325</v>
      </c>
      <c r="C91" s="22" t="s">
        <v>322</v>
      </c>
      <c r="D91" s="22" t="s">
        <v>325</v>
      </c>
      <c r="E91" s="22" t="s">
        <v>322</v>
      </c>
      <c r="F91" s="36" t="s">
        <v>357</v>
      </c>
      <c r="G91" s="23" t="s">
        <v>310</v>
      </c>
      <c r="H91" s="23">
        <v>240</v>
      </c>
      <c r="I91" s="24">
        <v>900</v>
      </c>
      <c r="J91" s="24">
        <f t="shared" si="2"/>
        <v>216000</v>
      </c>
      <c r="K91" s="24"/>
      <c r="L91" s="24"/>
      <c r="M91" s="21" t="s">
        <v>195</v>
      </c>
    </row>
    <row r="92" spans="1:13" ht="40.15" customHeight="1" x14ac:dyDescent="0.25">
      <c r="A92" s="19">
        <v>89</v>
      </c>
      <c r="B92" s="22" t="s">
        <v>324</v>
      </c>
      <c r="C92" s="22" t="s">
        <v>323</v>
      </c>
      <c r="D92" s="22" t="s">
        <v>324</v>
      </c>
      <c r="E92" s="22" t="s">
        <v>323</v>
      </c>
      <c r="F92" s="36" t="s">
        <v>357</v>
      </c>
      <c r="G92" s="23" t="s">
        <v>310</v>
      </c>
      <c r="H92" s="23">
        <v>180</v>
      </c>
      <c r="I92" s="24">
        <v>1000</v>
      </c>
      <c r="J92" s="24">
        <f t="shared" si="2"/>
        <v>180000</v>
      </c>
      <c r="K92" s="24"/>
      <c r="L92" s="24"/>
      <c r="M92" s="21" t="s">
        <v>195</v>
      </c>
    </row>
    <row r="93" spans="1:13" ht="40.15" customHeight="1" x14ac:dyDescent="0.25">
      <c r="A93" s="19">
        <v>90</v>
      </c>
      <c r="B93" s="22" t="s">
        <v>327</v>
      </c>
      <c r="C93" s="22" t="s">
        <v>326</v>
      </c>
      <c r="D93" s="22" t="s">
        <v>327</v>
      </c>
      <c r="E93" s="22" t="s">
        <v>300</v>
      </c>
      <c r="F93" s="36" t="s">
        <v>357</v>
      </c>
      <c r="G93" s="23" t="s">
        <v>192</v>
      </c>
      <c r="H93" s="23">
        <v>240</v>
      </c>
      <c r="I93" s="24">
        <v>2500</v>
      </c>
      <c r="J93" s="24">
        <f t="shared" si="2"/>
        <v>600000</v>
      </c>
      <c r="K93" s="24"/>
      <c r="L93" s="24"/>
      <c r="M93" s="21" t="s">
        <v>195</v>
      </c>
    </row>
    <row r="94" spans="1:13" ht="40.15" customHeight="1" x14ac:dyDescent="0.25">
      <c r="A94" s="19">
        <v>91</v>
      </c>
      <c r="B94" s="22" t="s">
        <v>302</v>
      </c>
      <c r="C94" s="22" t="s">
        <v>301</v>
      </c>
      <c r="D94" s="22" t="s">
        <v>303</v>
      </c>
      <c r="E94" s="22" t="s">
        <v>301</v>
      </c>
      <c r="F94" s="36" t="s">
        <v>357</v>
      </c>
      <c r="G94" s="23" t="s">
        <v>192</v>
      </c>
      <c r="H94" s="23">
        <v>240</v>
      </c>
      <c r="I94" s="24">
        <v>1000</v>
      </c>
      <c r="J94" s="24">
        <f t="shared" si="2"/>
        <v>240000</v>
      </c>
      <c r="K94" s="24"/>
      <c r="L94" s="24"/>
      <c r="M94" s="21" t="s">
        <v>195</v>
      </c>
    </row>
    <row r="95" spans="1:13" ht="40.15" customHeight="1" x14ac:dyDescent="0.25">
      <c r="A95" s="19">
        <v>92</v>
      </c>
      <c r="B95" s="37" t="s">
        <v>329</v>
      </c>
      <c r="C95" s="37" t="s">
        <v>328</v>
      </c>
      <c r="D95" s="37" t="s">
        <v>329</v>
      </c>
      <c r="E95" s="37" t="s">
        <v>328</v>
      </c>
      <c r="F95" s="36" t="s">
        <v>355</v>
      </c>
      <c r="G95" s="23" t="s">
        <v>192</v>
      </c>
      <c r="H95" s="23">
        <v>120</v>
      </c>
      <c r="I95" s="24">
        <v>2040</v>
      </c>
      <c r="J95" s="24">
        <f t="shared" si="2"/>
        <v>244800</v>
      </c>
      <c r="K95" s="24"/>
      <c r="L95" s="24"/>
      <c r="M95" s="21" t="s">
        <v>195</v>
      </c>
    </row>
    <row r="96" spans="1:13" ht="40.15" customHeight="1" x14ac:dyDescent="0.25">
      <c r="A96" s="19">
        <v>93</v>
      </c>
      <c r="B96" s="22" t="s">
        <v>335</v>
      </c>
      <c r="C96" s="22" t="s">
        <v>332</v>
      </c>
      <c r="D96" s="22" t="s">
        <v>335</v>
      </c>
      <c r="E96" s="15" t="s">
        <v>332</v>
      </c>
      <c r="F96" s="36" t="s">
        <v>355</v>
      </c>
      <c r="G96" s="23" t="s">
        <v>330</v>
      </c>
      <c r="H96" s="23">
        <v>60</v>
      </c>
      <c r="I96" s="24">
        <v>10000</v>
      </c>
      <c r="J96" s="24">
        <f t="shared" si="2"/>
        <v>600000</v>
      </c>
      <c r="K96" s="24"/>
      <c r="L96" s="24"/>
      <c r="M96" s="21" t="s">
        <v>195</v>
      </c>
    </row>
    <row r="97" spans="1:13" ht="40.15" customHeight="1" x14ac:dyDescent="0.25">
      <c r="A97" s="19">
        <v>94</v>
      </c>
      <c r="B97" s="22" t="s">
        <v>334</v>
      </c>
      <c r="C97" s="22" t="s">
        <v>331</v>
      </c>
      <c r="D97" s="22" t="s">
        <v>334</v>
      </c>
      <c r="E97" s="22" t="s">
        <v>331</v>
      </c>
      <c r="F97" s="36" t="s">
        <v>357</v>
      </c>
      <c r="G97" s="23" t="s">
        <v>330</v>
      </c>
      <c r="H97" s="23">
        <v>480</v>
      </c>
      <c r="I97" s="24">
        <v>6000</v>
      </c>
      <c r="J97" s="24">
        <f t="shared" si="2"/>
        <v>2880000</v>
      </c>
      <c r="K97" s="24"/>
      <c r="L97" s="24"/>
      <c r="M97" s="21" t="s">
        <v>195</v>
      </c>
    </row>
    <row r="98" spans="1:13" ht="40.15" customHeight="1" x14ac:dyDescent="0.25">
      <c r="A98" s="19">
        <v>95</v>
      </c>
      <c r="B98" s="27" t="s">
        <v>333</v>
      </c>
      <c r="C98" s="16" t="s">
        <v>344</v>
      </c>
      <c r="D98" s="28" t="s">
        <v>333</v>
      </c>
      <c r="E98" s="22" t="s">
        <v>344</v>
      </c>
      <c r="F98" s="36" t="s">
        <v>357</v>
      </c>
      <c r="G98" s="23" t="s">
        <v>318</v>
      </c>
      <c r="H98" s="23">
        <v>240</v>
      </c>
      <c r="I98" s="24">
        <v>8000</v>
      </c>
      <c r="J98" s="24">
        <f t="shared" si="2"/>
        <v>1920000</v>
      </c>
      <c r="K98" s="24"/>
      <c r="L98" s="24"/>
      <c r="M98" s="21" t="s">
        <v>195</v>
      </c>
    </row>
    <row r="99" spans="1:13" ht="40.15" customHeight="1" x14ac:dyDescent="0.25">
      <c r="A99" s="19">
        <v>96</v>
      </c>
      <c r="B99" s="20"/>
      <c r="C99" s="54"/>
      <c r="D99" s="20"/>
      <c r="E99" s="20"/>
      <c r="F99" s="42"/>
      <c r="G99" s="21"/>
      <c r="H99" s="21"/>
      <c r="I99" s="25"/>
      <c r="J99" s="25"/>
      <c r="K99" s="25"/>
      <c r="L99" s="25"/>
      <c r="M99" s="21"/>
    </row>
    <row r="100" spans="1:13" ht="55.9" customHeight="1" x14ac:dyDescent="0.25">
      <c r="A100" s="19">
        <v>97</v>
      </c>
      <c r="B100" s="38" t="s">
        <v>388</v>
      </c>
      <c r="C100" s="20" t="s">
        <v>354</v>
      </c>
      <c r="D100" s="38" t="s">
        <v>388</v>
      </c>
      <c r="E100" s="38" t="s">
        <v>354</v>
      </c>
      <c r="F100" s="36" t="s">
        <v>357</v>
      </c>
      <c r="G100" s="21" t="s">
        <v>191</v>
      </c>
      <c r="H100" s="21">
        <v>1</v>
      </c>
      <c r="I100" s="25">
        <v>5000000</v>
      </c>
      <c r="J100" s="25">
        <v>5000000</v>
      </c>
      <c r="K100" s="25">
        <v>5000000</v>
      </c>
      <c r="L100" s="25">
        <v>5000000</v>
      </c>
      <c r="M100" s="21" t="s">
        <v>198</v>
      </c>
    </row>
    <row r="101" spans="1:13" ht="58.15" customHeight="1" x14ac:dyDescent="0.25">
      <c r="A101" s="19">
        <v>98</v>
      </c>
      <c r="B101" s="20" t="s">
        <v>193</v>
      </c>
      <c r="C101" s="20" t="s">
        <v>87</v>
      </c>
      <c r="D101" s="20" t="s">
        <v>193</v>
      </c>
      <c r="E101" s="20" t="s">
        <v>87</v>
      </c>
      <c r="F101" s="36" t="s">
        <v>355</v>
      </c>
      <c r="G101" s="21" t="s">
        <v>191</v>
      </c>
      <c r="H101" s="21">
        <v>1</v>
      </c>
      <c r="I101" s="25">
        <f>$J$101</f>
        <v>86672000</v>
      </c>
      <c r="J101" s="25">
        <v>86672000</v>
      </c>
      <c r="K101" s="25">
        <v>130008000</v>
      </c>
      <c r="L101" s="25">
        <v>130008000</v>
      </c>
      <c r="M101" s="21" t="s">
        <v>195</v>
      </c>
    </row>
    <row r="102" spans="1:13" ht="40.15" customHeight="1" x14ac:dyDescent="0.25">
      <c r="A102" s="19">
        <v>99</v>
      </c>
      <c r="B102" s="38" t="s">
        <v>422</v>
      </c>
      <c r="C102" s="38" t="s">
        <v>243</v>
      </c>
      <c r="D102" s="38" t="s">
        <v>422</v>
      </c>
      <c r="E102" s="38" t="s">
        <v>243</v>
      </c>
      <c r="F102" s="42" t="s">
        <v>356</v>
      </c>
      <c r="G102" s="21" t="s">
        <v>191</v>
      </c>
      <c r="H102" s="21">
        <v>1</v>
      </c>
      <c r="I102" s="25">
        <v>17000000</v>
      </c>
      <c r="J102" s="25">
        <v>17000000</v>
      </c>
      <c r="K102" s="25">
        <v>21500000</v>
      </c>
      <c r="L102" s="25">
        <v>23005000</v>
      </c>
      <c r="M102" s="21" t="s">
        <v>198</v>
      </c>
    </row>
    <row r="103" spans="1:13" ht="40.15" customHeight="1" x14ac:dyDescent="0.25">
      <c r="A103" s="19">
        <v>100</v>
      </c>
      <c r="B103" s="20" t="s">
        <v>152</v>
      </c>
      <c r="C103" s="20" t="s">
        <v>37</v>
      </c>
      <c r="D103" s="22" t="s">
        <v>152</v>
      </c>
      <c r="E103" s="22" t="s">
        <v>37</v>
      </c>
      <c r="F103" s="36" t="s">
        <v>355</v>
      </c>
      <c r="G103" s="21" t="s">
        <v>191</v>
      </c>
      <c r="H103" s="21">
        <v>1</v>
      </c>
      <c r="I103" s="25">
        <v>399999.99999999994</v>
      </c>
      <c r="J103" s="25">
        <v>399999.99999999994</v>
      </c>
      <c r="K103" s="24">
        <v>429999.99999999994</v>
      </c>
      <c r="L103" s="24">
        <v>460100.00000000017</v>
      </c>
      <c r="M103" s="21" t="s">
        <v>195</v>
      </c>
    </row>
    <row r="104" spans="1:13" ht="40.15" customHeight="1" x14ac:dyDescent="0.25">
      <c r="A104" s="19">
        <v>101</v>
      </c>
      <c r="B104" s="20" t="s">
        <v>153</v>
      </c>
      <c r="C104" s="20" t="s">
        <v>38</v>
      </c>
      <c r="D104" s="22" t="s">
        <v>153</v>
      </c>
      <c r="E104" s="22" t="s">
        <v>38</v>
      </c>
      <c r="F104" s="36" t="s">
        <v>355</v>
      </c>
      <c r="G104" s="21" t="s">
        <v>191</v>
      </c>
      <c r="H104" s="21">
        <v>1</v>
      </c>
      <c r="I104" s="25">
        <v>350000.00000000006</v>
      </c>
      <c r="J104" s="25">
        <v>350000.00000000006</v>
      </c>
      <c r="K104" s="24">
        <v>376250.00000000006</v>
      </c>
      <c r="L104" s="24">
        <v>402587.49999999994</v>
      </c>
      <c r="M104" s="21" t="s">
        <v>195</v>
      </c>
    </row>
    <row r="105" spans="1:13" ht="40.15" customHeight="1" x14ac:dyDescent="0.25">
      <c r="A105" s="19">
        <v>102</v>
      </c>
      <c r="B105" s="20" t="s">
        <v>215</v>
      </c>
      <c r="C105" s="20" t="s">
        <v>214</v>
      </c>
      <c r="D105" s="20" t="s">
        <v>215</v>
      </c>
      <c r="E105" s="20" t="s">
        <v>214</v>
      </c>
      <c r="F105" s="36" t="s">
        <v>355</v>
      </c>
      <c r="G105" s="21" t="s">
        <v>191</v>
      </c>
      <c r="H105" s="21">
        <v>1</v>
      </c>
      <c r="I105" s="25">
        <v>500000</v>
      </c>
      <c r="J105" s="25">
        <v>500000</v>
      </c>
      <c r="K105" s="24">
        <v>537500</v>
      </c>
      <c r="L105" s="24">
        <v>575125</v>
      </c>
      <c r="M105" s="21" t="s">
        <v>198</v>
      </c>
    </row>
    <row r="106" spans="1:13" ht="40.15" customHeight="1" x14ac:dyDescent="0.25">
      <c r="A106" s="19">
        <v>103</v>
      </c>
      <c r="B106" s="20" t="s">
        <v>154</v>
      </c>
      <c r="C106" s="20" t="s">
        <v>88</v>
      </c>
      <c r="D106" s="22" t="s">
        <v>154</v>
      </c>
      <c r="E106" s="22" t="s">
        <v>88</v>
      </c>
      <c r="F106" s="36" t="s">
        <v>357</v>
      </c>
      <c r="G106" s="21" t="s">
        <v>191</v>
      </c>
      <c r="H106" s="21">
        <v>1</v>
      </c>
      <c r="I106" s="25">
        <v>1500000</v>
      </c>
      <c r="J106" s="25">
        <v>1500000</v>
      </c>
      <c r="K106" s="24">
        <v>1612500</v>
      </c>
      <c r="L106" s="24">
        <v>1725375</v>
      </c>
      <c r="M106" s="21" t="s">
        <v>195</v>
      </c>
    </row>
    <row r="107" spans="1:13" ht="40.15" customHeight="1" x14ac:dyDescent="0.25">
      <c r="A107" s="19">
        <v>104</v>
      </c>
      <c r="B107" s="20" t="s">
        <v>155</v>
      </c>
      <c r="C107" s="20" t="s">
        <v>26</v>
      </c>
      <c r="D107" s="22" t="s">
        <v>155</v>
      </c>
      <c r="E107" s="22" t="s">
        <v>26</v>
      </c>
      <c r="F107" s="36" t="s">
        <v>355</v>
      </c>
      <c r="G107" s="21" t="s">
        <v>192</v>
      </c>
      <c r="H107" s="21">
        <v>1</v>
      </c>
      <c r="I107" s="25">
        <v>115000</v>
      </c>
      <c r="J107" s="25">
        <v>115000</v>
      </c>
      <c r="K107" s="24">
        <v>151200</v>
      </c>
      <c r="L107" s="24">
        <v>162540</v>
      </c>
      <c r="M107" s="21" t="s">
        <v>197</v>
      </c>
    </row>
    <row r="108" spans="1:13" ht="40.15" customHeight="1" x14ac:dyDescent="0.25">
      <c r="A108" s="19">
        <v>105</v>
      </c>
      <c r="B108" s="20" t="s">
        <v>156</v>
      </c>
      <c r="C108" s="20" t="s">
        <v>27</v>
      </c>
      <c r="D108" s="22" t="s">
        <v>156</v>
      </c>
      <c r="E108" s="22" t="s">
        <v>27</v>
      </c>
      <c r="F108" s="36" t="s">
        <v>355</v>
      </c>
      <c r="G108" s="21" t="s">
        <v>192</v>
      </c>
      <c r="H108" s="21">
        <v>1</v>
      </c>
      <c r="I108" s="25">
        <v>175000</v>
      </c>
      <c r="J108" s="25">
        <v>175000</v>
      </c>
      <c r="K108" s="24">
        <v>162000</v>
      </c>
      <c r="L108" s="24">
        <v>174150</v>
      </c>
      <c r="M108" s="21" t="s">
        <v>197</v>
      </c>
    </row>
    <row r="109" spans="1:13" ht="40.15" customHeight="1" x14ac:dyDescent="0.25">
      <c r="A109" s="19">
        <v>106</v>
      </c>
      <c r="B109" s="20" t="s">
        <v>288</v>
      </c>
      <c r="C109" s="20" t="s">
        <v>59</v>
      </c>
      <c r="D109" s="20" t="s">
        <v>288</v>
      </c>
      <c r="E109" s="20" t="s">
        <v>59</v>
      </c>
      <c r="F109" s="42" t="s">
        <v>355</v>
      </c>
      <c r="G109" s="21" t="s">
        <v>185</v>
      </c>
      <c r="H109" s="21">
        <v>1</v>
      </c>
      <c r="I109" s="25">
        <v>855020</v>
      </c>
      <c r="J109" s="25">
        <v>855020</v>
      </c>
      <c r="K109" s="25"/>
      <c r="L109" s="25"/>
      <c r="M109" s="42" t="s">
        <v>401</v>
      </c>
    </row>
    <row r="110" spans="1:13" ht="40.15" customHeight="1" x14ac:dyDescent="0.25">
      <c r="A110" s="19">
        <v>107</v>
      </c>
      <c r="B110" s="20" t="s">
        <v>289</v>
      </c>
      <c r="C110" s="20" t="s">
        <v>287</v>
      </c>
      <c r="D110" s="20" t="s">
        <v>289</v>
      </c>
      <c r="E110" s="20" t="s">
        <v>287</v>
      </c>
      <c r="F110" s="36" t="s">
        <v>355</v>
      </c>
      <c r="G110" s="21" t="s">
        <v>185</v>
      </c>
      <c r="H110" s="21">
        <v>1</v>
      </c>
      <c r="I110" s="25">
        <v>142000</v>
      </c>
      <c r="J110" s="25">
        <v>142000</v>
      </c>
      <c r="K110" s="25"/>
      <c r="L110" s="25"/>
      <c r="M110" s="21" t="s">
        <v>195</v>
      </c>
    </row>
    <row r="111" spans="1:13" ht="40.15" customHeight="1" x14ac:dyDescent="0.25">
      <c r="A111" s="19">
        <v>108</v>
      </c>
      <c r="B111" s="22" t="s">
        <v>157</v>
      </c>
      <c r="C111" s="22" t="s">
        <v>39</v>
      </c>
      <c r="D111" s="22" t="s">
        <v>157</v>
      </c>
      <c r="E111" s="22" t="s">
        <v>39</v>
      </c>
      <c r="F111" s="36" t="s">
        <v>357</v>
      </c>
      <c r="G111" s="23" t="s">
        <v>191</v>
      </c>
      <c r="H111" s="23">
        <v>1</v>
      </c>
      <c r="I111" s="24">
        <v>6000000</v>
      </c>
      <c r="J111" s="24">
        <v>6000000</v>
      </c>
      <c r="K111" s="24">
        <v>6450000</v>
      </c>
      <c r="L111" s="24">
        <v>6901500</v>
      </c>
      <c r="M111" s="21" t="s">
        <v>195</v>
      </c>
    </row>
    <row r="112" spans="1:13" s="6" customFormat="1" ht="40.15" customHeight="1" x14ac:dyDescent="0.25">
      <c r="A112" s="19">
        <v>109</v>
      </c>
      <c r="B112" s="4" t="s">
        <v>158</v>
      </c>
      <c r="C112" s="4" t="s">
        <v>40</v>
      </c>
      <c r="D112" s="22" t="s">
        <v>158</v>
      </c>
      <c r="E112" s="22" t="s">
        <v>40</v>
      </c>
      <c r="F112" s="36" t="s">
        <v>357</v>
      </c>
      <c r="G112" s="5" t="s">
        <v>191</v>
      </c>
      <c r="H112" s="5">
        <v>1</v>
      </c>
      <c r="I112" s="8">
        <v>6500000.0000000009</v>
      </c>
      <c r="J112" s="8">
        <v>6500000.0000000009</v>
      </c>
      <c r="K112" s="24">
        <v>6987500.0000000009</v>
      </c>
      <c r="L112" s="24">
        <v>7476624.9999999972</v>
      </c>
      <c r="M112" s="5" t="s">
        <v>195</v>
      </c>
    </row>
    <row r="113" spans="1:13" ht="40.15" customHeight="1" x14ac:dyDescent="0.25">
      <c r="A113" s="19">
        <v>110</v>
      </c>
      <c r="B113" s="22" t="s">
        <v>161</v>
      </c>
      <c r="C113" s="22" t="s">
        <v>89</v>
      </c>
      <c r="D113" s="22" t="s">
        <v>161</v>
      </c>
      <c r="E113" s="22" t="s">
        <v>89</v>
      </c>
      <c r="F113" s="36" t="s">
        <v>355</v>
      </c>
      <c r="G113" s="23" t="s">
        <v>191</v>
      </c>
      <c r="H113" s="23">
        <v>1</v>
      </c>
      <c r="I113" s="24">
        <v>500000</v>
      </c>
      <c r="J113" s="24">
        <v>500000</v>
      </c>
      <c r="K113" s="24">
        <v>540000</v>
      </c>
      <c r="L113" s="24">
        <v>583200</v>
      </c>
      <c r="M113" s="21" t="s">
        <v>197</v>
      </c>
    </row>
    <row r="114" spans="1:13" ht="40.15" customHeight="1" x14ac:dyDescent="0.25">
      <c r="A114" s="19">
        <v>111</v>
      </c>
      <c r="B114" s="38" t="s">
        <v>162</v>
      </c>
      <c r="C114" s="38" t="s">
        <v>90</v>
      </c>
      <c r="D114" s="20" t="s">
        <v>162</v>
      </c>
      <c r="E114" s="20" t="s">
        <v>90</v>
      </c>
      <c r="F114" s="42" t="s">
        <v>355</v>
      </c>
      <c r="G114" s="21" t="s">
        <v>191</v>
      </c>
      <c r="H114" s="21">
        <v>1</v>
      </c>
      <c r="I114" s="25">
        <v>14076758.620689657</v>
      </c>
      <c r="J114" s="25">
        <v>14076758.620689657</v>
      </c>
      <c r="K114" s="25">
        <v>14497241.379310345</v>
      </c>
      <c r="L114" s="25">
        <v>14936551.724137932</v>
      </c>
      <c r="M114" s="42" t="s">
        <v>198</v>
      </c>
    </row>
    <row r="115" spans="1:13" ht="64.150000000000006" customHeight="1" x14ac:dyDescent="0.25">
      <c r="A115" s="19">
        <v>112</v>
      </c>
      <c r="B115" s="22" t="s">
        <v>163</v>
      </c>
      <c r="C115" s="22" t="s">
        <v>91</v>
      </c>
      <c r="D115" s="22" t="s">
        <v>163</v>
      </c>
      <c r="E115" s="22" t="s">
        <v>91</v>
      </c>
      <c r="F115" s="36" t="s">
        <v>355</v>
      </c>
      <c r="G115" s="23" t="s">
        <v>191</v>
      </c>
      <c r="H115" s="23">
        <v>1</v>
      </c>
      <c r="I115" s="24">
        <v>700000</v>
      </c>
      <c r="J115" s="24">
        <v>700000</v>
      </c>
      <c r="K115" s="24">
        <v>0</v>
      </c>
      <c r="L115" s="25">
        <v>0</v>
      </c>
      <c r="M115" s="21" t="s">
        <v>218</v>
      </c>
    </row>
    <row r="116" spans="1:13" ht="40.15" customHeight="1" x14ac:dyDescent="0.25">
      <c r="A116" s="19">
        <v>113</v>
      </c>
      <c r="B116" s="20" t="s">
        <v>159</v>
      </c>
      <c r="C116" s="20" t="s">
        <v>57</v>
      </c>
      <c r="D116" s="20" t="s">
        <v>159</v>
      </c>
      <c r="E116" s="20" t="s">
        <v>57</v>
      </c>
      <c r="F116" s="42" t="s">
        <v>355</v>
      </c>
      <c r="G116" s="21" t="s">
        <v>191</v>
      </c>
      <c r="H116" s="21">
        <v>1</v>
      </c>
      <c r="I116" s="25">
        <v>6000000</v>
      </c>
      <c r="J116" s="25">
        <v>6000000</v>
      </c>
      <c r="K116" s="25">
        <v>11664000.000000002</v>
      </c>
      <c r="L116" s="25">
        <v>12538800.000000002</v>
      </c>
      <c r="M116" s="42" t="s">
        <v>206</v>
      </c>
    </row>
    <row r="117" spans="1:13" ht="40.15" customHeight="1" x14ac:dyDescent="0.25">
      <c r="A117" s="19">
        <v>114</v>
      </c>
      <c r="B117" s="38" t="s">
        <v>160</v>
      </c>
      <c r="C117" s="38" t="s">
        <v>56</v>
      </c>
      <c r="D117" s="20" t="s">
        <v>160</v>
      </c>
      <c r="E117" s="20" t="s">
        <v>56</v>
      </c>
      <c r="F117" s="42" t="s">
        <v>355</v>
      </c>
      <c r="G117" s="21" t="s">
        <v>191</v>
      </c>
      <c r="H117" s="21">
        <v>1</v>
      </c>
      <c r="I117" s="25">
        <v>7000000</v>
      </c>
      <c r="J117" s="25">
        <v>7000000</v>
      </c>
      <c r="K117" s="25">
        <v>10800000.000000002</v>
      </c>
      <c r="L117" s="25">
        <v>11610000.000000002</v>
      </c>
      <c r="M117" s="42" t="s">
        <v>419</v>
      </c>
    </row>
    <row r="118" spans="1:13" ht="68.45" customHeight="1" x14ac:dyDescent="0.25">
      <c r="A118" s="19">
        <v>115</v>
      </c>
      <c r="B118" s="22" t="s">
        <v>240</v>
      </c>
      <c r="C118" s="22" t="s">
        <v>239</v>
      </c>
      <c r="D118" s="22" t="s">
        <v>240</v>
      </c>
      <c r="E118" s="22" t="s">
        <v>239</v>
      </c>
      <c r="F118" s="36" t="s">
        <v>355</v>
      </c>
      <c r="G118" s="23" t="s">
        <v>191</v>
      </c>
      <c r="H118" s="23">
        <v>1</v>
      </c>
      <c r="I118" s="24">
        <v>575000</v>
      </c>
      <c r="J118" s="24">
        <v>575000</v>
      </c>
      <c r="K118" s="24">
        <v>618125</v>
      </c>
      <c r="L118" s="24">
        <v>661393.75</v>
      </c>
      <c r="M118" s="21" t="s">
        <v>238</v>
      </c>
    </row>
    <row r="119" spans="1:13" ht="40.15" customHeight="1" x14ac:dyDescent="0.25">
      <c r="A119" s="19">
        <v>116</v>
      </c>
      <c r="B119" s="22" t="s">
        <v>282</v>
      </c>
      <c r="C119" s="22" t="s">
        <v>242</v>
      </c>
      <c r="D119" s="22" t="s">
        <v>282</v>
      </c>
      <c r="E119" s="22" t="s">
        <v>242</v>
      </c>
      <c r="F119" s="36" t="s">
        <v>355</v>
      </c>
      <c r="G119" s="23" t="s">
        <v>192</v>
      </c>
      <c r="H119" s="23">
        <v>40</v>
      </c>
      <c r="I119" s="24">
        <v>18750</v>
      </c>
      <c r="J119" s="24">
        <f>H119*I119</f>
        <v>750000</v>
      </c>
      <c r="K119" s="24"/>
      <c r="L119" s="24"/>
      <c r="M119" s="21" t="s">
        <v>197</v>
      </c>
    </row>
    <row r="120" spans="1:13" ht="40.15" customHeight="1" x14ac:dyDescent="0.25">
      <c r="A120" s="19">
        <v>117</v>
      </c>
      <c r="B120" s="22" t="s">
        <v>281</v>
      </c>
      <c r="C120" s="22" t="s">
        <v>280</v>
      </c>
      <c r="D120" s="22" t="s">
        <v>281</v>
      </c>
      <c r="E120" s="22" t="s">
        <v>280</v>
      </c>
      <c r="F120" s="36" t="s">
        <v>355</v>
      </c>
      <c r="G120" s="23" t="s">
        <v>192</v>
      </c>
      <c r="H120" s="23">
        <v>40</v>
      </c>
      <c r="I120" s="24">
        <v>18750</v>
      </c>
      <c r="J120" s="24">
        <f>H120*I120</f>
        <v>750000</v>
      </c>
      <c r="K120" s="24">
        <v>1612500</v>
      </c>
      <c r="L120" s="24">
        <v>1725375</v>
      </c>
      <c r="M120" s="21" t="s">
        <v>237</v>
      </c>
    </row>
    <row r="121" spans="1:13" ht="66" customHeight="1" x14ac:dyDescent="0.25">
      <c r="A121" s="19">
        <v>118</v>
      </c>
      <c r="B121" s="22" t="s">
        <v>164</v>
      </c>
      <c r="C121" s="22" t="s">
        <v>241</v>
      </c>
      <c r="D121" s="22" t="s">
        <v>164</v>
      </c>
      <c r="E121" s="22" t="s">
        <v>241</v>
      </c>
      <c r="F121" s="36" t="s">
        <v>356</v>
      </c>
      <c r="G121" s="23" t="s">
        <v>191</v>
      </c>
      <c r="H121" s="23">
        <v>1</v>
      </c>
      <c r="I121" s="24">
        <v>25000000</v>
      </c>
      <c r="J121" s="24">
        <v>25000000</v>
      </c>
      <c r="K121" s="24">
        <v>26874999.957000006</v>
      </c>
      <c r="L121" s="24">
        <v>28756249.953989994</v>
      </c>
      <c r="M121" s="21" t="s">
        <v>195</v>
      </c>
    </row>
    <row r="122" spans="1:13" ht="40.15" customHeight="1" x14ac:dyDescent="0.25">
      <c r="A122" s="19">
        <v>119</v>
      </c>
      <c r="B122" s="22" t="s">
        <v>244</v>
      </c>
      <c r="C122" s="22" t="s">
        <v>243</v>
      </c>
      <c r="D122" s="22" t="s">
        <v>244</v>
      </c>
      <c r="E122" s="22" t="s">
        <v>243</v>
      </c>
      <c r="F122" s="36" t="s">
        <v>357</v>
      </c>
      <c r="G122" s="23" t="s">
        <v>191</v>
      </c>
      <c r="H122" s="23">
        <v>1</v>
      </c>
      <c r="I122" s="24">
        <v>2000000</v>
      </c>
      <c r="J122" s="24">
        <v>2000000</v>
      </c>
      <c r="K122" s="24">
        <v>2150000</v>
      </c>
      <c r="L122" s="24">
        <v>2300500</v>
      </c>
      <c r="M122" s="21" t="s">
        <v>198</v>
      </c>
    </row>
    <row r="123" spans="1:13" ht="40.15" customHeight="1" x14ac:dyDescent="0.25">
      <c r="A123" s="19">
        <v>120</v>
      </c>
      <c r="B123" s="22" t="s">
        <v>165</v>
      </c>
      <c r="C123" s="22" t="s">
        <v>92</v>
      </c>
      <c r="D123" s="22" t="s">
        <v>165</v>
      </c>
      <c r="E123" s="22" t="s">
        <v>92</v>
      </c>
      <c r="F123" s="36" t="s">
        <v>355</v>
      </c>
      <c r="G123" s="23" t="s">
        <v>191</v>
      </c>
      <c r="H123" s="23">
        <v>1</v>
      </c>
      <c r="I123" s="25">
        <v>14224137.931034483</v>
      </c>
      <c r="J123" s="24">
        <v>14224137.931034483</v>
      </c>
      <c r="K123" s="24">
        <v>15362068.965517242</v>
      </c>
      <c r="L123" s="24">
        <v>16591034.482758623</v>
      </c>
      <c r="M123" s="21" t="s">
        <v>198</v>
      </c>
    </row>
    <row r="124" spans="1:13" ht="40.15" customHeight="1" x14ac:dyDescent="0.25">
      <c r="A124" s="19">
        <v>121</v>
      </c>
      <c r="B124" s="22" t="s">
        <v>166</v>
      </c>
      <c r="C124" s="22" t="s">
        <v>93</v>
      </c>
      <c r="D124" s="22" t="s">
        <v>166</v>
      </c>
      <c r="E124" s="22" t="s">
        <v>93</v>
      </c>
      <c r="F124" s="36" t="s">
        <v>355</v>
      </c>
      <c r="G124" s="23" t="s">
        <v>191</v>
      </c>
      <c r="H124" s="23">
        <v>1</v>
      </c>
      <c r="I124" s="24">
        <v>5000000</v>
      </c>
      <c r="J124" s="24">
        <v>5000000</v>
      </c>
      <c r="K124" s="24">
        <v>5400000</v>
      </c>
      <c r="L124" s="24">
        <v>5832000</v>
      </c>
      <c r="M124" s="21" t="s">
        <v>270</v>
      </c>
    </row>
    <row r="125" spans="1:13" ht="40.15" customHeight="1" x14ac:dyDescent="0.25">
      <c r="A125" s="19">
        <v>122</v>
      </c>
      <c r="B125" s="22" t="s">
        <v>296</v>
      </c>
      <c r="C125" s="22" t="s">
        <v>295</v>
      </c>
      <c r="D125" s="22" t="s">
        <v>296</v>
      </c>
      <c r="E125" s="22" t="s">
        <v>295</v>
      </c>
      <c r="F125" s="36" t="s">
        <v>356</v>
      </c>
      <c r="G125" s="23" t="s">
        <v>191</v>
      </c>
      <c r="H125" s="23">
        <v>1</v>
      </c>
      <c r="I125" s="24">
        <v>21720000</v>
      </c>
      <c r="J125" s="24">
        <v>21720000</v>
      </c>
      <c r="K125" s="24">
        <v>23349999.999999996</v>
      </c>
      <c r="L125" s="24">
        <v>24980000.000000004</v>
      </c>
      <c r="M125" s="21" t="s">
        <v>195</v>
      </c>
    </row>
    <row r="126" spans="1:13" ht="40.15" customHeight="1" x14ac:dyDescent="0.25">
      <c r="A126" s="19">
        <v>123</v>
      </c>
      <c r="B126" s="22" t="s">
        <v>167</v>
      </c>
      <c r="C126" s="22" t="s">
        <v>41</v>
      </c>
      <c r="D126" s="22" t="s">
        <v>167</v>
      </c>
      <c r="E126" s="22" t="s">
        <v>41</v>
      </c>
      <c r="F126" s="36" t="s">
        <v>355</v>
      </c>
      <c r="G126" s="23" t="s">
        <v>191</v>
      </c>
      <c r="H126" s="23">
        <v>1</v>
      </c>
      <c r="I126" s="24">
        <v>73525</v>
      </c>
      <c r="J126" s="24">
        <v>73525</v>
      </c>
      <c r="K126" s="24">
        <v>78302</v>
      </c>
      <c r="L126" s="24">
        <v>82994</v>
      </c>
      <c r="M126" s="21" t="s">
        <v>195</v>
      </c>
    </row>
    <row r="127" spans="1:13" ht="40.15" customHeight="1" x14ac:dyDescent="0.25">
      <c r="A127" s="19">
        <v>124</v>
      </c>
      <c r="B127" s="22" t="s">
        <v>168</v>
      </c>
      <c r="C127" s="22" t="s">
        <v>42</v>
      </c>
      <c r="D127" s="22" t="s">
        <v>168</v>
      </c>
      <c r="E127" s="22" t="s">
        <v>42</v>
      </c>
      <c r="F127" s="36" t="s">
        <v>355</v>
      </c>
      <c r="G127" s="23" t="s">
        <v>191</v>
      </c>
      <c r="H127" s="23">
        <v>1</v>
      </c>
      <c r="I127" s="24">
        <f>$J$127</f>
        <v>220000.00000000003</v>
      </c>
      <c r="J127" s="24">
        <v>220000.00000000003</v>
      </c>
      <c r="K127" s="24">
        <v>229999.99999999997</v>
      </c>
      <c r="L127" s="24">
        <v>250000.00000000003</v>
      </c>
      <c r="M127" s="21" t="s">
        <v>196</v>
      </c>
    </row>
    <row r="128" spans="1:13" ht="40.15" customHeight="1" x14ac:dyDescent="0.25">
      <c r="A128" s="19">
        <v>125</v>
      </c>
      <c r="B128" s="38" t="s">
        <v>169</v>
      </c>
      <c r="C128" s="38" t="s">
        <v>55</v>
      </c>
      <c r="D128" s="20" t="s">
        <v>169</v>
      </c>
      <c r="E128" s="20" t="s">
        <v>55</v>
      </c>
      <c r="F128" s="42" t="s">
        <v>356</v>
      </c>
      <c r="G128" s="21" t="s">
        <v>191</v>
      </c>
      <c r="H128" s="21">
        <v>1</v>
      </c>
      <c r="I128" s="25">
        <v>30000000</v>
      </c>
      <c r="J128" s="25">
        <v>30000000</v>
      </c>
      <c r="K128" s="25">
        <v>32250000</v>
      </c>
      <c r="L128" s="25">
        <v>34510000</v>
      </c>
      <c r="M128" s="42" t="s">
        <v>401</v>
      </c>
    </row>
    <row r="129" spans="1:13" ht="40.15" customHeight="1" x14ac:dyDescent="0.25">
      <c r="A129" s="19">
        <v>126</v>
      </c>
      <c r="B129" s="22" t="s">
        <v>170</v>
      </c>
      <c r="C129" s="22" t="s">
        <v>29</v>
      </c>
      <c r="D129" s="22" t="s">
        <v>170</v>
      </c>
      <c r="E129" s="22" t="s">
        <v>29</v>
      </c>
      <c r="F129" s="36" t="s">
        <v>355</v>
      </c>
      <c r="G129" s="23" t="s">
        <v>191</v>
      </c>
      <c r="H129" s="23">
        <v>1</v>
      </c>
      <c r="I129" s="25">
        <v>530093.96551724139</v>
      </c>
      <c r="J129" s="24">
        <v>530094.375</v>
      </c>
      <c r="K129" s="24">
        <v>468654.82758620701</v>
      </c>
      <c r="L129" s="24">
        <v>503803.93965517252</v>
      </c>
      <c r="M129" s="21" t="s">
        <v>206</v>
      </c>
    </row>
    <row r="130" spans="1:13" ht="40.15" customHeight="1" x14ac:dyDescent="0.25">
      <c r="A130" s="19">
        <v>127</v>
      </c>
      <c r="B130" s="22" t="s">
        <v>171</v>
      </c>
      <c r="C130" s="22" t="s">
        <v>30</v>
      </c>
      <c r="D130" s="22" t="s">
        <v>171</v>
      </c>
      <c r="E130" s="22" t="s">
        <v>30</v>
      </c>
      <c r="F130" s="36" t="s">
        <v>357</v>
      </c>
      <c r="G130" s="23" t="s">
        <v>191</v>
      </c>
      <c r="H130" s="23">
        <v>1</v>
      </c>
      <c r="I130" s="25">
        <v>5199052.5862068972</v>
      </c>
      <c r="J130" s="24">
        <v>5199052.5862068972</v>
      </c>
      <c r="K130" s="24">
        <v>3539301.5172413797</v>
      </c>
      <c r="L130" s="24">
        <v>3804749.1310344827</v>
      </c>
      <c r="M130" s="21" t="s">
        <v>206</v>
      </c>
    </row>
    <row r="131" spans="1:13" ht="40.15" customHeight="1" x14ac:dyDescent="0.25">
      <c r="A131" s="19">
        <v>128</v>
      </c>
      <c r="B131" s="22" t="s">
        <v>94</v>
      </c>
      <c r="C131" s="22" t="s">
        <v>94</v>
      </c>
      <c r="D131" s="22" t="s">
        <v>94</v>
      </c>
      <c r="E131" s="22" t="s">
        <v>94</v>
      </c>
      <c r="F131" s="36" t="s">
        <v>356</v>
      </c>
      <c r="G131" s="23" t="s">
        <v>192</v>
      </c>
      <c r="H131" s="23">
        <v>10</v>
      </c>
      <c r="I131" s="24">
        <v>903125</v>
      </c>
      <c r="J131" s="24">
        <v>9031250</v>
      </c>
      <c r="K131" s="24">
        <v>0</v>
      </c>
      <c r="L131" s="24">
        <v>0</v>
      </c>
      <c r="M131" s="21" t="s">
        <v>195</v>
      </c>
    </row>
    <row r="132" spans="1:13" ht="40.15" customHeight="1" x14ac:dyDescent="0.25">
      <c r="A132" s="19">
        <v>129</v>
      </c>
      <c r="B132" s="22" t="s">
        <v>172</v>
      </c>
      <c r="C132" s="22" t="s">
        <v>43</v>
      </c>
      <c r="D132" s="22" t="s">
        <v>172</v>
      </c>
      <c r="E132" s="22" t="s">
        <v>43</v>
      </c>
      <c r="F132" s="36" t="s">
        <v>356</v>
      </c>
      <c r="G132" s="23" t="s">
        <v>192</v>
      </c>
      <c r="H132" s="23">
        <v>33</v>
      </c>
      <c r="I132" s="24">
        <v>201875</v>
      </c>
      <c r="J132" s="24">
        <v>6661875</v>
      </c>
      <c r="K132" s="24">
        <v>0</v>
      </c>
      <c r="L132" s="24">
        <v>0</v>
      </c>
      <c r="M132" s="21" t="s">
        <v>198</v>
      </c>
    </row>
    <row r="133" spans="1:13" ht="40.15" customHeight="1" x14ac:dyDescent="0.25">
      <c r="A133" s="19">
        <v>130</v>
      </c>
      <c r="B133" s="22" t="s">
        <v>173</v>
      </c>
      <c r="C133" s="22" t="s">
        <v>44</v>
      </c>
      <c r="D133" s="22" t="s">
        <v>173</v>
      </c>
      <c r="E133" s="22" t="s">
        <v>44</v>
      </c>
      <c r="F133" s="36" t="s">
        <v>357</v>
      </c>
      <c r="G133" s="23" t="s">
        <v>192</v>
      </c>
      <c r="H133" s="23">
        <v>77</v>
      </c>
      <c r="I133" s="24">
        <v>75302.539999999994</v>
      </c>
      <c r="J133" s="24">
        <v>5798296.25</v>
      </c>
      <c r="K133" s="24">
        <v>0</v>
      </c>
      <c r="L133" s="24">
        <v>0</v>
      </c>
      <c r="M133" s="21" t="s">
        <v>195</v>
      </c>
    </row>
    <row r="134" spans="1:13" ht="40.15" customHeight="1" x14ac:dyDescent="0.25">
      <c r="A134" s="19">
        <v>131</v>
      </c>
      <c r="B134" s="22" t="s">
        <v>174</v>
      </c>
      <c r="C134" s="22" t="s">
        <v>45</v>
      </c>
      <c r="D134" s="22" t="s">
        <v>174</v>
      </c>
      <c r="E134" s="22" t="s">
        <v>45</v>
      </c>
      <c r="F134" s="36" t="s">
        <v>355</v>
      </c>
      <c r="G134" s="23" t="s">
        <v>191</v>
      </c>
      <c r="H134" s="23">
        <v>1</v>
      </c>
      <c r="I134" s="24">
        <v>897260</v>
      </c>
      <c r="J134" s="24">
        <v>897260</v>
      </c>
      <c r="K134" s="24">
        <v>0</v>
      </c>
      <c r="L134" s="24">
        <v>0</v>
      </c>
      <c r="M134" s="21" t="s">
        <v>196</v>
      </c>
    </row>
    <row r="135" spans="1:13" ht="40.15" customHeight="1" x14ac:dyDescent="0.25">
      <c r="A135" s="19">
        <v>132</v>
      </c>
      <c r="B135" s="22" t="s">
        <v>175</v>
      </c>
      <c r="C135" s="22" t="s">
        <v>46</v>
      </c>
      <c r="D135" s="22" t="s">
        <v>175</v>
      </c>
      <c r="E135" s="22" t="s">
        <v>46</v>
      </c>
      <c r="F135" s="36" t="s">
        <v>356</v>
      </c>
      <c r="G135" s="23" t="s">
        <v>191</v>
      </c>
      <c r="H135" s="23">
        <v>1</v>
      </c>
      <c r="I135" s="24">
        <f>9987600+13462106</f>
        <v>23449706</v>
      </c>
      <c r="J135" s="24">
        <v>23449706</v>
      </c>
      <c r="K135" s="24">
        <v>0</v>
      </c>
      <c r="L135" s="24">
        <v>0</v>
      </c>
      <c r="M135" s="21" t="s">
        <v>198</v>
      </c>
    </row>
    <row r="136" spans="1:13" ht="40.15" customHeight="1" x14ac:dyDescent="0.25">
      <c r="A136" s="19">
        <v>133</v>
      </c>
      <c r="B136" s="22" t="s">
        <v>176</v>
      </c>
      <c r="C136" s="22" t="s">
        <v>47</v>
      </c>
      <c r="D136" s="22" t="s">
        <v>176</v>
      </c>
      <c r="E136" s="22" t="s">
        <v>47</v>
      </c>
      <c r="F136" s="36" t="s">
        <v>356</v>
      </c>
      <c r="G136" s="23" t="s">
        <v>191</v>
      </c>
      <c r="H136" s="23">
        <v>1</v>
      </c>
      <c r="I136" s="24">
        <f>4535952+7710316.96428571</f>
        <v>12246268.964285709</v>
      </c>
      <c r="J136" s="24">
        <f>4535952+7710316.96428571</f>
        <v>12246268.964285709</v>
      </c>
      <c r="K136" s="24">
        <v>0</v>
      </c>
      <c r="L136" s="24">
        <v>0</v>
      </c>
      <c r="M136" s="21" t="s">
        <v>198</v>
      </c>
    </row>
    <row r="137" spans="1:13" ht="40.15" customHeight="1" x14ac:dyDescent="0.25">
      <c r="A137" s="19">
        <v>134</v>
      </c>
      <c r="B137" s="22" t="s">
        <v>177</v>
      </c>
      <c r="C137" s="22" t="s">
        <v>48</v>
      </c>
      <c r="D137" s="22" t="s">
        <v>177</v>
      </c>
      <c r="E137" s="22" t="s">
        <v>48</v>
      </c>
      <c r="F137" s="36" t="s">
        <v>357</v>
      </c>
      <c r="G137" s="23" t="s">
        <v>185</v>
      </c>
      <c r="H137" s="23">
        <v>58</v>
      </c>
      <c r="I137" s="24">
        <v>39312.5</v>
      </c>
      <c r="J137" s="24">
        <v>2280125</v>
      </c>
      <c r="K137" s="24">
        <v>0</v>
      </c>
      <c r="L137" s="24">
        <v>0</v>
      </c>
      <c r="M137" s="21" t="s">
        <v>195</v>
      </c>
    </row>
    <row r="138" spans="1:13" ht="40.15" customHeight="1" x14ac:dyDescent="0.25">
      <c r="A138" s="19">
        <v>135</v>
      </c>
      <c r="B138" s="22" t="s">
        <v>178</v>
      </c>
      <c r="C138" s="22" t="s">
        <v>49</v>
      </c>
      <c r="D138" s="22" t="s">
        <v>178</v>
      </c>
      <c r="E138" s="22" t="s">
        <v>49</v>
      </c>
      <c r="F138" s="36" t="s">
        <v>356</v>
      </c>
      <c r="G138" s="23" t="s">
        <v>192</v>
      </c>
      <c r="H138" s="23">
        <v>12</v>
      </c>
      <c r="I138" s="24">
        <v>601071.42857142852</v>
      </c>
      <c r="J138" s="24">
        <v>7212857.1428571418</v>
      </c>
      <c r="K138" s="24">
        <v>0</v>
      </c>
      <c r="L138" s="24">
        <v>0</v>
      </c>
      <c r="M138" s="21" t="s">
        <v>195</v>
      </c>
    </row>
    <row r="139" spans="1:13" ht="40.15" customHeight="1" x14ac:dyDescent="0.25">
      <c r="A139" s="19">
        <v>136</v>
      </c>
      <c r="B139" s="22" t="s">
        <v>179</v>
      </c>
      <c r="C139" s="22" t="s">
        <v>50</v>
      </c>
      <c r="D139" s="22" t="s">
        <v>179</v>
      </c>
      <c r="E139" s="22" t="s">
        <v>50</v>
      </c>
      <c r="F139" s="36" t="s">
        <v>356</v>
      </c>
      <c r="G139" s="23" t="s">
        <v>192</v>
      </c>
      <c r="H139" s="23">
        <v>3</v>
      </c>
      <c r="I139" s="24">
        <v>972276.78571428568</v>
      </c>
      <c r="J139" s="24">
        <v>2916830.3571428573</v>
      </c>
      <c r="K139" s="24">
        <v>0</v>
      </c>
      <c r="L139" s="24">
        <v>0</v>
      </c>
      <c r="M139" s="21" t="s">
        <v>195</v>
      </c>
    </row>
    <row r="140" spans="1:13" ht="40.15" customHeight="1" x14ac:dyDescent="0.25">
      <c r="A140" s="19">
        <v>137</v>
      </c>
      <c r="B140" s="22" t="s">
        <v>95</v>
      </c>
      <c r="C140" s="22" t="s">
        <v>95</v>
      </c>
      <c r="D140" s="22" t="s">
        <v>95</v>
      </c>
      <c r="E140" s="22" t="s">
        <v>95</v>
      </c>
      <c r="F140" s="36" t="s">
        <v>356</v>
      </c>
      <c r="G140" s="23" t="s">
        <v>192</v>
      </c>
      <c r="H140" s="23">
        <v>10</v>
      </c>
      <c r="I140" s="24">
        <v>955250</v>
      </c>
      <c r="J140" s="24">
        <v>9552500</v>
      </c>
      <c r="K140" s="24">
        <v>0</v>
      </c>
      <c r="L140" s="24">
        <v>0</v>
      </c>
      <c r="M140" s="21" t="s">
        <v>195</v>
      </c>
    </row>
    <row r="141" spans="1:13" ht="40.15" customHeight="1" x14ac:dyDescent="0.25">
      <c r="A141" s="19">
        <v>138</v>
      </c>
      <c r="B141" s="22" t="s">
        <v>180</v>
      </c>
      <c r="C141" s="22" t="s">
        <v>51</v>
      </c>
      <c r="D141" s="22" t="s">
        <v>180</v>
      </c>
      <c r="E141" s="22" t="s">
        <v>51</v>
      </c>
      <c r="F141" s="36" t="s">
        <v>356</v>
      </c>
      <c r="G141" s="23" t="s">
        <v>192</v>
      </c>
      <c r="H141" s="23">
        <v>30</v>
      </c>
      <c r="I141" s="24">
        <v>504808.03571428568</v>
      </c>
      <c r="J141" s="24">
        <v>15144241.071428571</v>
      </c>
      <c r="K141" s="24">
        <v>0</v>
      </c>
      <c r="L141" s="24">
        <v>0</v>
      </c>
      <c r="M141" s="21" t="s">
        <v>195</v>
      </c>
    </row>
    <row r="142" spans="1:13" ht="40.15" customHeight="1" x14ac:dyDescent="0.25">
      <c r="A142" s="19">
        <v>139</v>
      </c>
      <c r="B142" s="22" t="s">
        <v>181</v>
      </c>
      <c r="C142" s="22" t="s">
        <v>52</v>
      </c>
      <c r="D142" s="22" t="s">
        <v>181</v>
      </c>
      <c r="E142" s="22" t="s">
        <v>52</v>
      </c>
      <c r="F142" s="36" t="s">
        <v>356</v>
      </c>
      <c r="G142" s="23" t="s">
        <v>192</v>
      </c>
      <c r="H142" s="23">
        <v>3</v>
      </c>
      <c r="I142" s="24">
        <v>725903.57142857148</v>
      </c>
      <c r="J142" s="24">
        <v>2177710.7142857146</v>
      </c>
      <c r="K142" s="24">
        <v>0</v>
      </c>
      <c r="L142" s="24">
        <v>0</v>
      </c>
      <c r="M142" s="21" t="s">
        <v>195</v>
      </c>
    </row>
    <row r="143" spans="1:13" ht="40.15" customHeight="1" x14ac:dyDescent="0.25">
      <c r="A143" s="19">
        <v>140</v>
      </c>
      <c r="B143" s="22" t="s">
        <v>53</v>
      </c>
      <c r="C143" s="22" t="s">
        <v>53</v>
      </c>
      <c r="D143" s="22" t="s">
        <v>53</v>
      </c>
      <c r="E143" s="22" t="s">
        <v>53</v>
      </c>
      <c r="F143" s="36" t="s">
        <v>356</v>
      </c>
      <c r="G143" s="23" t="s">
        <v>192</v>
      </c>
      <c r="H143" s="23">
        <v>66</v>
      </c>
      <c r="I143" s="24">
        <v>165982.14285714287</v>
      </c>
      <c r="J143" s="24">
        <v>10954821.428571429</v>
      </c>
      <c r="K143" s="24">
        <v>0</v>
      </c>
      <c r="L143" s="24">
        <v>0</v>
      </c>
      <c r="M143" s="21" t="s">
        <v>195</v>
      </c>
    </row>
    <row r="144" spans="1:13" ht="40.15" customHeight="1" x14ac:dyDescent="0.25">
      <c r="A144" s="19">
        <v>141</v>
      </c>
      <c r="B144" s="22" t="s">
        <v>182</v>
      </c>
      <c r="C144" s="22" t="s">
        <v>183</v>
      </c>
      <c r="D144" s="22" t="s">
        <v>182</v>
      </c>
      <c r="E144" s="37" t="s">
        <v>183</v>
      </c>
      <c r="F144" s="36" t="s">
        <v>357</v>
      </c>
      <c r="G144" s="23" t="s">
        <v>185</v>
      </c>
      <c r="H144" s="23">
        <v>3</v>
      </c>
      <c r="I144" s="24">
        <v>1264741</v>
      </c>
      <c r="J144" s="24">
        <f>H144*I144</f>
        <v>3794223</v>
      </c>
      <c r="K144" s="24">
        <v>0</v>
      </c>
      <c r="L144" s="24">
        <v>0</v>
      </c>
      <c r="M144" s="21" t="s">
        <v>197</v>
      </c>
    </row>
    <row r="145" spans="1:13" ht="40.15" customHeight="1" x14ac:dyDescent="0.25">
      <c r="A145" s="19">
        <v>142</v>
      </c>
      <c r="B145" s="22" t="s">
        <v>184</v>
      </c>
      <c r="C145" s="22" t="s">
        <v>96</v>
      </c>
      <c r="D145" s="22" t="s">
        <v>184</v>
      </c>
      <c r="E145" s="22" t="s">
        <v>96</v>
      </c>
      <c r="F145" s="36" t="s">
        <v>357</v>
      </c>
      <c r="G145" s="23" t="s">
        <v>192</v>
      </c>
      <c r="H145" s="23">
        <v>1</v>
      </c>
      <c r="I145" s="24">
        <v>1676700</v>
      </c>
      <c r="J145" s="24">
        <v>1676700</v>
      </c>
      <c r="K145" s="24">
        <v>0</v>
      </c>
      <c r="L145" s="24">
        <v>0</v>
      </c>
      <c r="M145" s="21" t="s">
        <v>197</v>
      </c>
    </row>
    <row r="146" spans="1:13" ht="40.15" customHeight="1" x14ac:dyDescent="0.25">
      <c r="A146" s="19">
        <v>143</v>
      </c>
      <c r="B146" s="22" t="s">
        <v>186</v>
      </c>
      <c r="C146" s="22" t="s">
        <v>97</v>
      </c>
      <c r="D146" s="22" t="s">
        <v>186</v>
      </c>
      <c r="E146" s="22" t="s">
        <v>97</v>
      </c>
      <c r="F146" s="36" t="s">
        <v>357</v>
      </c>
      <c r="G146" s="23" t="s">
        <v>185</v>
      </c>
      <c r="H146" s="23">
        <v>1</v>
      </c>
      <c r="I146" s="24">
        <v>2726266</v>
      </c>
      <c r="J146" s="24">
        <v>2726266</v>
      </c>
      <c r="K146" s="24">
        <v>0</v>
      </c>
      <c r="L146" s="24">
        <v>0</v>
      </c>
      <c r="M146" s="21" t="s">
        <v>197</v>
      </c>
    </row>
    <row r="147" spans="1:13" ht="67.900000000000006" customHeight="1" x14ac:dyDescent="0.25">
      <c r="A147" s="19">
        <v>144</v>
      </c>
      <c r="B147" s="22" t="s">
        <v>285</v>
      </c>
      <c r="C147" s="22" t="s">
        <v>284</v>
      </c>
      <c r="D147" s="22" t="s">
        <v>285</v>
      </c>
      <c r="E147" s="22" t="s">
        <v>283</v>
      </c>
      <c r="F147" s="36" t="s">
        <v>357</v>
      </c>
      <c r="G147" s="23" t="s">
        <v>191</v>
      </c>
      <c r="H147" s="23">
        <v>1</v>
      </c>
      <c r="I147" s="25">
        <v>5586206.8965517245</v>
      </c>
      <c r="J147" s="24">
        <v>5586206.8965517245</v>
      </c>
      <c r="K147" s="24">
        <v>6703448.2758620698</v>
      </c>
      <c r="L147" s="24">
        <v>8044137.931034483</v>
      </c>
      <c r="M147" s="21" t="s">
        <v>197</v>
      </c>
    </row>
    <row r="148" spans="1:13" s="6" customFormat="1" ht="40.15" customHeight="1" x14ac:dyDescent="0.25">
      <c r="A148" s="19">
        <v>145</v>
      </c>
      <c r="B148" s="9" t="s">
        <v>260</v>
      </c>
      <c r="C148" s="9" t="s">
        <v>259</v>
      </c>
      <c r="D148" s="9" t="s">
        <v>260</v>
      </c>
      <c r="E148" s="9" t="s">
        <v>259</v>
      </c>
      <c r="F148" s="36" t="s">
        <v>355</v>
      </c>
      <c r="G148" s="10" t="s">
        <v>191</v>
      </c>
      <c r="H148" s="10">
        <v>1</v>
      </c>
      <c r="I148" s="11">
        <v>171500</v>
      </c>
      <c r="J148" s="11">
        <v>171500</v>
      </c>
      <c r="K148" s="11">
        <v>185220</v>
      </c>
      <c r="L148" s="11">
        <v>199111.5</v>
      </c>
      <c r="M148" s="5" t="s">
        <v>258</v>
      </c>
    </row>
    <row r="149" spans="1:13" ht="40.15" customHeight="1" x14ac:dyDescent="0.25">
      <c r="A149" s="19">
        <v>146</v>
      </c>
      <c r="B149" s="20" t="s">
        <v>262</v>
      </c>
      <c r="C149" s="20" t="s">
        <v>261</v>
      </c>
      <c r="D149" s="20" t="s">
        <v>262</v>
      </c>
      <c r="E149" s="20" t="s">
        <v>261</v>
      </c>
      <c r="F149" s="42" t="s">
        <v>355</v>
      </c>
      <c r="G149" s="21" t="s">
        <v>191</v>
      </c>
      <c r="H149" s="21">
        <v>1</v>
      </c>
      <c r="I149" s="25">
        <v>6050000</v>
      </c>
      <c r="J149" s="25">
        <v>6050000</v>
      </c>
      <c r="K149" s="25">
        <v>816026.4</v>
      </c>
      <c r="L149" s="25">
        <v>877228.38</v>
      </c>
      <c r="M149" s="42" t="s">
        <v>206</v>
      </c>
    </row>
    <row r="150" spans="1:13" ht="40.15" customHeight="1" x14ac:dyDescent="0.25">
      <c r="A150" s="19">
        <v>147</v>
      </c>
      <c r="B150" s="37" t="s">
        <v>350</v>
      </c>
      <c r="C150" s="37" t="s">
        <v>349</v>
      </c>
      <c r="D150" s="22" t="s">
        <v>350</v>
      </c>
      <c r="E150" s="37" t="s">
        <v>349</v>
      </c>
      <c r="F150" s="36" t="s">
        <v>355</v>
      </c>
      <c r="G150" s="23" t="s">
        <v>191</v>
      </c>
      <c r="H150" s="23">
        <v>1</v>
      </c>
      <c r="I150" s="24">
        <v>560000</v>
      </c>
      <c r="J150" s="24">
        <v>560000</v>
      </c>
      <c r="K150" s="24"/>
      <c r="L150" s="24"/>
      <c r="M150" s="21" t="s">
        <v>271</v>
      </c>
    </row>
    <row r="151" spans="1:13" ht="40.15" customHeight="1" x14ac:dyDescent="0.2">
      <c r="A151" s="19">
        <v>148</v>
      </c>
      <c r="B151" s="29" t="s">
        <v>234</v>
      </c>
      <c r="C151" s="22" t="s">
        <v>233</v>
      </c>
      <c r="D151" s="22" t="s">
        <v>234</v>
      </c>
      <c r="E151" s="22" t="s">
        <v>233</v>
      </c>
      <c r="F151" s="36" t="s">
        <v>355</v>
      </c>
      <c r="G151" s="23" t="s">
        <v>191</v>
      </c>
      <c r="H151" s="23">
        <v>1</v>
      </c>
      <c r="I151" s="24">
        <v>420000</v>
      </c>
      <c r="J151" s="24">
        <v>420000</v>
      </c>
      <c r="K151" s="24"/>
      <c r="L151" s="24"/>
      <c r="M151" s="21" t="s">
        <v>268</v>
      </c>
    </row>
    <row r="152" spans="1:13" ht="40.15" customHeight="1" x14ac:dyDescent="0.25">
      <c r="A152" s="19">
        <v>149</v>
      </c>
      <c r="B152" s="22" t="s">
        <v>236</v>
      </c>
      <c r="C152" s="22" t="s">
        <v>235</v>
      </c>
      <c r="D152" s="22" t="s">
        <v>236</v>
      </c>
      <c r="E152" s="22" t="s">
        <v>235</v>
      </c>
      <c r="F152" s="36" t="s">
        <v>355</v>
      </c>
      <c r="G152" s="23" t="s">
        <v>191</v>
      </c>
      <c r="H152" s="23">
        <v>1</v>
      </c>
      <c r="I152" s="24">
        <v>700000</v>
      </c>
      <c r="J152" s="24">
        <v>700000</v>
      </c>
      <c r="K152" s="24"/>
      <c r="L152" s="24"/>
      <c r="M152" s="21" t="s">
        <v>258</v>
      </c>
    </row>
    <row r="153" spans="1:13" ht="34.15" customHeight="1" x14ac:dyDescent="0.25">
      <c r="A153" s="19">
        <v>150</v>
      </c>
      <c r="B153" s="22" t="s">
        <v>264</v>
      </c>
      <c r="C153" s="22" t="s">
        <v>263</v>
      </c>
      <c r="D153" s="22" t="s">
        <v>264</v>
      </c>
      <c r="E153" s="22" t="s">
        <v>263</v>
      </c>
      <c r="F153" s="36" t="s">
        <v>355</v>
      </c>
      <c r="G153" s="23" t="s">
        <v>191</v>
      </c>
      <c r="H153" s="23">
        <v>1</v>
      </c>
      <c r="I153" s="24">
        <v>130000</v>
      </c>
      <c r="J153" s="24">
        <v>130000</v>
      </c>
      <c r="K153" s="24"/>
      <c r="L153" s="24"/>
      <c r="M153" s="21" t="s">
        <v>265</v>
      </c>
    </row>
    <row r="154" spans="1:13" ht="75" customHeight="1" x14ac:dyDescent="0.25">
      <c r="A154" s="19">
        <v>151</v>
      </c>
      <c r="B154" s="22" t="s">
        <v>267</v>
      </c>
      <c r="C154" s="22" t="s">
        <v>266</v>
      </c>
      <c r="D154" s="22" t="s">
        <v>267</v>
      </c>
      <c r="E154" s="22" t="s">
        <v>266</v>
      </c>
      <c r="F154" s="36" t="s">
        <v>355</v>
      </c>
      <c r="G154" s="23" t="s">
        <v>191</v>
      </c>
      <c r="H154" s="23">
        <v>1</v>
      </c>
      <c r="I154" s="24">
        <v>52000</v>
      </c>
      <c r="J154" s="24">
        <v>52000</v>
      </c>
      <c r="K154" s="24"/>
      <c r="L154" s="24"/>
      <c r="M154" s="21" t="s">
        <v>268</v>
      </c>
    </row>
    <row r="155" spans="1:13" ht="40.15" customHeight="1" x14ac:dyDescent="0.25">
      <c r="A155" s="19">
        <v>152</v>
      </c>
      <c r="B155" s="22" t="s">
        <v>269</v>
      </c>
      <c r="C155" s="37" t="s">
        <v>345</v>
      </c>
      <c r="D155" s="22" t="s">
        <v>269</v>
      </c>
      <c r="E155" s="37" t="s">
        <v>345</v>
      </c>
      <c r="F155" s="36" t="s">
        <v>355</v>
      </c>
      <c r="G155" s="23" t="s">
        <v>191</v>
      </c>
      <c r="H155" s="23">
        <v>1</v>
      </c>
      <c r="I155" s="24">
        <v>196000</v>
      </c>
      <c r="J155" s="24">
        <v>196000</v>
      </c>
      <c r="K155" s="24"/>
      <c r="L155" s="24"/>
      <c r="M155" s="21" t="s">
        <v>270</v>
      </c>
    </row>
    <row r="156" spans="1:13" ht="40.15" customHeight="1" x14ac:dyDescent="0.25">
      <c r="A156" s="19">
        <v>153</v>
      </c>
      <c r="B156" s="38" t="s">
        <v>273</v>
      </c>
      <c r="C156" s="38" t="s">
        <v>272</v>
      </c>
      <c r="D156" s="20" t="s">
        <v>273</v>
      </c>
      <c r="E156" s="20" t="s">
        <v>272</v>
      </c>
      <c r="F156" s="42" t="s">
        <v>355</v>
      </c>
      <c r="G156" s="21" t="s">
        <v>191</v>
      </c>
      <c r="H156" s="21">
        <v>1</v>
      </c>
      <c r="I156" s="25">
        <v>350000</v>
      </c>
      <c r="J156" s="25">
        <v>350000</v>
      </c>
      <c r="K156" s="25"/>
      <c r="L156" s="25"/>
      <c r="M156" s="42" t="s">
        <v>419</v>
      </c>
    </row>
    <row r="157" spans="1:13" ht="40.15" customHeight="1" x14ac:dyDescent="0.25">
      <c r="A157" s="19">
        <v>154</v>
      </c>
      <c r="B157" s="22" t="s">
        <v>275</v>
      </c>
      <c r="C157" s="20" t="s">
        <v>274</v>
      </c>
      <c r="D157" s="22" t="s">
        <v>275</v>
      </c>
      <c r="E157" s="22" t="s">
        <v>274</v>
      </c>
      <c r="F157" s="36" t="s">
        <v>355</v>
      </c>
      <c r="G157" s="23" t="s">
        <v>191</v>
      </c>
      <c r="H157" s="23">
        <v>1</v>
      </c>
      <c r="I157" s="24">
        <v>1092000</v>
      </c>
      <c r="J157" s="24">
        <v>1092000</v>
      </c>
      <c r="K157" s="24"/>
      <c r="L157" s="24"/>
      <c r="M157" s="21" t="s">
        <v>258</v>
      </c>
    </row>
    <row r="158" spans="1:13" ht="40.15" customHeight="1" x14ac:dyDescent="0.25">
      <c r="A158" s="19">
        <v>155</v>
      </c>
      <c r="B158" s="22" t="s">
        <v>277</v>
      </c>
      <c r="C158" s="22" t="s">
        <v>276</v>
      </c>
      <c r="D158" s="22" t="s">
        <v>277</v>
      </c>
      <c r="E158" s="22" t="s">
        <v>276</v>
      </c>
      <c r="F158" s="36" t="s">
        <v>355</v>
      </c>
      <c r="G158" s="23" t="s">
        <v>191</v>
      </c>
      <c r="H158" s="23">
        <v>1</v>
      </c>
      <c r="I158" s="24">
        <v>350000</v>
      </c>
      <c r="J158" s="24">
        <v>350000</v>
      </c>
      <c r="K158" s="24">
        <v>1935360</v>
      </c>
      <c r="L158" s="24">
        <v>2080512</v>
      </c>
      <c r="M158" s="21" t="s">
        <v>278</v>
      </c>
    </row>
    <row r="159" spans="1:13" ht="40.15" customHeight="1" x14ac:dyDescent="0.25">
      <c r="A159" s="19">
        <v>156</v>
      </c>
      <c r="B159" s="38" t="s">
        <v>187</v>
      </c>
      <c r="C159" s="38" t="s">
        <v>346</v>
      </c>
      <c r="D159" s="20" t="s">
        <v>187</v>
      </c>
      <c r="E159" s="38" t="s">
        <v>346</v>
      </c>
      <c r="F159" s="42" t="s">
        <v>355</v>
      </c>
      <c r="G159" s="21" t="s">
        <v>191</v>
      </c>
      <c r="H159" s="21">
        <v>1</v>
      </c>
      <c r="I159" s="25">
        <v>3000000</v>
      </c>
      <c r="J159" s="25">
        <v>3000000</v>
      </c>
      <c r="K159" s="25">
        <v>1080000</v>
      </c>
      <c r="L159" s="25">
        <v>1161000</v>
      </c>
      <c r="M159" s="42" t="s">
        <v>237</v>
      </c>
    </row>
    <row r="160" spans="1:13" ht="40.15" customHeight="1" x14ac:dyDescent="0.25">
      <c r="A160" s="19">
        <v>157</v>
      </c>
      <c r="B160" s="22" t="s">
        <v>251</v>
      </c>
      <c r="C160" s="22" t="s">
        <v>249</v>
      </c>
      <c r="D160" s="22" t="s">
        <v>251</v>
      </c>
      <c r="E160" s="22" t="s">
        <v>249</v>
      </c>
      <c r="F160" s="36" t="s">
        <v>355</v>
      </c>
      <c r="G160" s="23" t="s">
        <v>191</v>
      </c>
      <c r="H160" s="23">
        <v>1</v>
      </c>
      <c r="I160" s="24">
        <v>140000</v>
      </c>
      <c r="J160" s="24">
        <v>140000</v>
      </c>
      <c r="K160" s="24"/>
      <c r="L160" s="24"/>
      <c r="M160" s="21" t="s">
        <v>250</v>
      </c>
    </row>
    <row r="161" spans="1:13" ht="40.15" customHeight="1" x14ac:dyDescent="0.25">
      <c r="A161" s="19">
        <v>158</v>
      </c>
      <c r="B161" s="22" t="s">
        <v>252</v>
      </c>
      <c r="C161" s="22" t="s">
        <v>253</v>
      </c>
      <c r="D161" s="22" t="s">
        <v>252</v>
      </c>
      <c r="E161" s="22" t="s">
        <v>253</v>
      </c>
      <c r="F161" s="36" t="s">
        <v>355</v>
      </c>
      <c r="G161" s="23" t="s">
        <v>191</v>
      </c>
      <c r="H161" s="23">
        <v>1</v>
      </c>
      <c r="I161" s="24">
        <v>20000</v>
      </c>
      <c r="J161" s="24">
        <v>20000</v>
      </c>
      <c r="K161" s="24"/>
      <c r="L161" s="24"/>
      <c r="M161" s="21" t="s">
        <v>254</v>
      </c>
    </row>
    <row r="162" spans="1:13" ht="40.15" customHeight="1" x14ac:dyDescent="0.25">
      <c r="A162" s="19">
        <v>159</v>
      </c>
      <c r="B162" s="22" t="s">
        <v>256</v>
      </c>
      <c r="C162" s="22" t="s">
        <v>255</v>
      </c>
      <c r="D162" s="22" t="s">
        <v>256</v>
      </c>
      <c r="E162" s="22" t="s">
        <v>255</v>
      </c>
      <c r="F162" s="36" t="s">
        <v>355</v>
      </c>
      <c r="G162" s="23" t="s">
        <v>191</v>
      </c>
      <c r="H162" s="23">
        <v>1</v>
      </c>
      <c r="I162" s="24">
        <v>15000</v>
      </c>
      <c r="J162" s="24">
        <v>15000</v>
      </c>
      <c r="K162" s="24">
        <v>189000</v>
      </c>
      <c r="L162" s="24">
        <v>203175</v>
      </c>
      <c r="M162" s="21" t="s">
        <v>257</v>
      </c>
    </row>
    <row r="163" spans="1:13" ht="40.15" customHeight="1" x14ac:dyDescent="0.25">
      <c r="A163" s="19">
        <v>160</v>
      </c>
      <c r="B163" s="20" t="s">
        <v>342</v>
      </c>
      <c r="C163" s="20" t="s">
        <v>347</v>
      </c>
      <c r="D163" s="20" t="s">
        <v>342</v>
      </c>
      <c r="E163" s="38" t="s">
        <v>347</v>
      </c>
      <c r="F163" s="36" t="s">
        <v>355</v>
      </c>
      <c r="G163" s="21" t="s">
        <v>191</v>
      </c>
      <c r="H163" s="21">
        <v>1</v>
      </c>
      <c r="I163" s="25">
        <v>210000</v>
      </c>
      <c r="J163" s="25">
        <v>210000</v>
      </c>
      <c r="K163" s="24"/>
      <c r="L163" s="24"/>
      <c r="M163" s="21" t="s">
        <v>250</v>
      </c>
    </row>
    <row r="164" spans="1:13" ht="51" customHeight="1" x14ac:dyDescent="0.25">
      <c r="A164" s="19">
        <v>161</v>
      </c>
      <c r="B164" s="20" t="s">
        <v>343</v>
      </c>
      <c r="C164" s="20" t="s">
        <v>341</v>
      </c>
      <c r="D164" s="20" t="s">
        <v>343</v>
      </c>
      <c r="E164" s="20" t="s">
        <v>341</v>
      </c>
      <c r="F164" s="36" t="s">
        <v>355</v>
      </c>
      <c r="G164" s="21" t="s">
        <v>191</v>
      </c>
      <c r="H164" s="21">
        <v>1</v>
      </c>
      <c r="I164" s="25">
        <v>259000</v>
      </c>
      <c r="J164" s="25">
        <v>259000</v>
      </c>
      <c r="K164" s="24">
        <v>506520</v>
      </c>
      <c r="L164" s="24">
        <v>544509</v>
      </c>
      <c r="M164" s="21" t="s">
        <v>268</v>
      </c>
    </row>
    <row r="165" spans="1:13" ht="40.15" customHeight="1" x14ac:dyDescent="0.25">
      <c r="A165" s="19">
        <v>162</v>
      </c>
      <c r="B165" s="22" t="s">
        <v>188</v>
      </c>
      <c r="C165" s="22" t="s">
        <v>98</v>
      </c>
      <c r="D165" s="22" t="s">
        <v>188</v>
      </c>
      <c r="E165" s="22" t="s">
        <v>98</v>
      </c>
      <c r="F165" s="36" t="s">
        <v>356</v>
      </c>
      <c r="G165" s="23" t="s">
        <v>191</v>
      </c>
      <c r="H165" s="23">
        <v>1</v>
      </c>
      <c r="I165" s="24">
        <v>10000000</v>
      </c>
      <c r="J165" s="24">
        <v>10000000</v>
      </c>
      <c r="K165" s="24">
        <v>10800000</v>
      </c>
      <c r="L165" s="24">
        <v>11610000</v>
      </c>
      <c r="M165" s="21" t="s">
        <v>279</v>
      </c>
    </row>
    <row r="166" spans="1:13" ht="40.15" customHeight="1" x14ac:dyDescent="0.25">
      <c r="A166" s="19">
        <v>163</v>
      </c>
      <c r="B166" s="22" t="s">
        <v>189</v>
      </c>
      <c r="C166" s="22" t="s">
        <v>99</v>
      </c>
      <c r="D166" s="22" t="s">
        <v>189</v>
      </c>
      <c r="E166" s="22" t="s">
        <v>99</v>
      </c>
      <c r="F166" s="36" t="s">
        <v>356</v>
      </c>
      <c r="G166" s="23" t="s">
        <v>191</v>
      </c>
      <c r="H166" s="23">
        <v>1</v>
      </c>
      <c r="I166" s="24">
        <v>6000000</v>
      </c>
      <c r="J166" s="24">
        <v>6000000</v>
      </c>
      <c r="K166" s="24">
        <v>6480000</v>
      </c>
      <c r="L166" s="24">
        <v>6966000</v>
      </c>
      <c r="M166" s="21" t="s">
        <v>278</v>
      </c>
    </row>
    <row r="167" spans="1:13" s="6" customFormat="1" ht="40.15" customHeight="1" x14ac:dyDescent="0.25">
      <c r="A167" s="19">
        <v>164</v>
      </c>
      <c r="B167" s="4" t="s">
        <v>217</v>
      </c>
      <c r="C167" s="4" t="s">
        <v>216</v>
      </c>
      <c r="D167" s="22" t="s">
        <v>217</v>
      </c>
      <c r="E167" s="22" t="s">
        <v>216</v>
      </c>
      <c r="F167" s="36" t="s">
        <v>356</v>
      </c>
      <c r="G167" s="5" t="s">
        <v>191</v>
      </c>
      <c r="H167" s="5">
        <v>1</v>
      </c>
      <c r="I167" s="8">
        <v>18000000</v>
      </c>
      <c r="J167" s="8">
        <v>18000000</v>
      </c>
      <c r="K167" s="24">
        <v>19187550</v>
      </c>
      <c r="L167" s="24">
        <v>20464166.25</v>
      </c>
      <c r="M167" s="5" t="s">
        <v>199</v>
      </c>
    </row>
    <row r="168" spans="1:13" ht="40.15" customHeight="1" x14ac:dyDescent="0.25">
      <c r="A168" s="19">
        <v>165</v>
      </c>
      <c r="B168" s="22" t="s">
        <v>194</v>
      </c>
      <c r="C168" s="22" t="s">
        <v>58</v>
      </c>
      <c r="D168" s="22" t="s">
        <v>194</v>
      </c>
      <c r="E168" s="22" t="s">
        <v>58</v>
      </c>
      <c r="F168" s="36" t="s">
        <v>357</v>
      </c>
      <c r="G168" s="23" t="s">
        <v>185</v>
      </c>
      <c r="H168" s="23">
        <v>1</v>
      </c>
      <c r="I168" s="24">
        <v>5000000</v>
      </c>
      <c r="J168" s="24">
        <v>5000000</v>
      </c>
      <c r="K168" s="24">
        <v>0</v>
      </c>
      <c r="L168" s="24">
        <v>0</v>
      </c>
      <c r="M168" s="21" t="s">
        <v>197</v>
      </c>
    </row>
    <row r="169" spans="1:13" ht="40.15" customHeight="1" x14ac:dyDescent="0.25">
      <c r="A169" s="19">
        <v>166</v>
      </c>
      <c r="B169" s="22" t="s">
        <v>225</v>
      </c>
      <c r="C169" s="22" t="s">
        <v>100</v>
      </c>
      <c r="D169" s="22" t="s">
        <v>225</v>
      </c>
      <c r="E169" s="22" t="s">
        <v>100</v>
      </c>
      <c r="F169" s="36" t="s">
        <v>357</v>
      </c>
      <c r="G169" s="23" t="s">
        <v>192</v>
      </c>
      <c r="H169" s="23">
        <v>1</v>
      </c>
      <c r="I169" s="24">
        <v>1000000</v>
      </c>
      <c r="J169" s="24">
        <f>H169*I169</f>
        <v>1000000</v>
      </c>
      <c r="K169" s="24">
        <v>1075000</v>
      </c>
      <c r="L169" s="24">
        <v>1150250</v>
      </c>
      <c r="M169" s="21" t="s">
        <v>197</v>
      </c>
    </row>
    <row r="170" spans="1:13" ht="40.15" customHeight="1" x14ac:dyDescent="0.25">
      <c r="A170" s="19">
        <v>167</v>
      </c>
      <c r="B170" s="22" t="s">
        <v>190</v>
      </c>
      <c r="C170" s="22" t="s">
        <v>101</v>
      </c>
      <c r="D170" s="22" t="s">
        <v>190</v>
      </c>
      <c r="E170" s="22" t="s">
        <v>101</v>
      </c>
      <c r="F170" s="36" t="s">
        <v>357</v>
      </c>
      <c r="G170" s="23" t="s">
        <v>185</v>
      </c>
      <c r="H170" s="23">
        <v>1</v>
      </c>
      <c r="I170" s="24">
        <v>1852082</v>
      </c>
      <c r="J170" s="24">
        <v>1852082</v>
      </c>
      <c r="K170" s="24">
        <v>0</v>
      </c>
      <c r="L170" s="24">
        <v>0</v>
      </c>
      <c r="M170" s="21" t="s">
        <v>200</v>
      </c>
    </row>
    <row r="171" spans="1:13" ht="46.9" customHeight="1" x14ac:dyDescent="0.25">
      <c r="A171" s="19">
        <v>168</v>
      </c>
      <c r="B171" s="39" t="s">
        <v>224</v>
      </c>
      <c r="C171" s="44" t="s">
        <v>223</v>
      </c>
      <c r="D171" s="39" t="s">
        <v>224</v>
      </c>
      <c r="E171" s="39" t="s">
        <v>223</v>
      </c>
      <c r="F171" s="36" t="s">
        <v>355</v>
      </c>
      <c r="G171" s="40" t="s">
        <v>191</v>
      </c>
      <c r="H171" s="40">
        <v>1</v>
      </c>
      <c r="I171" s="41">
        <v>13999999.999999998</v>
      </c>
      <c r="J171" s="41">
        <v>13999999.999999998</v>
      </c>
      <c r="K171" s="41">
        <v>13999999.999999998</v>
      </c>
      <c r="L171" s="41">
        <v>13999999.999999998</v>
      </c>
      <c r="M171" s="40" t="s">
        <v>200</v>
      </c>
    </row>
    <row r="172" spans="1:13" s="19" customFormat="1" ht="67.150000000000006" customHeight="1" x14ac:dyDescent="0.25">
      <c r="A172" s="19">
        <v>169</v>
      </c>
      <c r="B172" s="38" t="s">
        <v>394</v>
      </c>
      <c r="C172" s="38" t="s">
        <v>393</v>
      </c>
      <c r="D172" s="38" t="s">
        <v>398</v>
      </c>
      <c r="E172" s="38" t="s">
        <v>397</v>
      </c>
      <c r="F172" s="36" t="s">
        <v>357</v>
      </c>
      <c r="G172" s="43" t="s">
        <v>191</v>
      </c>
      <c r="H172" s="40">
        <v>1</v>
      </c>
      <c r="I172" s="47">
        <v>8972000</v>
      </c>
      <c r="J172" s="47">
        <v>8972000</v>
      </c>
      <c r="K172" s="47">
        <v>9240000</v>
      </c>
      <c r="L172" s="47">
        <v>9520000</v>
      </c>
      <c r="M172" s="43" t="s">
        <v>389</v>
      </c>
    </row>
    <row r="173" spans="1:13" s="19" customFormat="1" ht="61.9" customHeight="1" x14ac:dyDescent="0.25">
      <c r="A173" s="19">
        <v>170</v>
      </c>
      <c r="B173" s="38" t="s">
        <v>396</v>
      </c>
      <c r="C173" s="38" t="s">
        <v>395</v>
      </c>
      <c r="D173" s="38" t="s">
        <v>391</v>
      </c>
      <c r="E173" s="38" t="s">
        <v>390</v>
      </c>
      <c r="F173" s="42" t="s">
        <v>357</v>
      </c>
      <c r="G173" s="43" t="s">
        <v>191</v>
      </c>
      <c r="H173" s="40">
        <v>1</v>
      </c>
      <c r="I173" s="47">
        <v>1973840</v>
      </c>
      <c r="J173" s="47">
        <v>1973840</v>
      </c>
      <c r="K173" s="47">
        <v>2032800</v>
      </c>
      <c r="L173" s="47">
        <v>2094400</v>
      </c>
      <c r="M173" s="43" t="s">
        <v>389</v>
      </c>
    </row>
    <row r="174" spans="1:13" s="19" customFormat="1" ht="40.15" customHeight="1" x14ac:dyDescent="0.25">
      <c r="A174" s="19">
        <v>171</v>
      </c>
      <c r="B174" s="55" t="s">
        <v>402</v>
      </c>
      <c r="C174" s="55" t="s">
        <v>403</v>
      </c>
      <c r="D174" s="55" t="s">
        <v>402</v>
      </c>
      <c r="E174" s="55" t="s">
        <v>403</v>
      </c>
      <c r="F174" s="42" t="s">
        <v>355</v>
      </c>
      <c r="G174" s="43" t="s">
        <v>318</v>
      </c>
      <c r="H174" s="40">
        <v>15</v>
      </c>
      <c r="I174" s="47">
        <v>3000</v>
      </c>
      <c r="J174" s="47">
        <v>45000</v>
      </c>
      <c r="K174" s="47"/>
      <c r="L174" s="47"/>
      <c r="M174" s="43" t="s">
        <v>401</v>
      </c>
    </row>
    <row r="175" spans="1:13" s="19" customFormat="1" ht="40.15" customHeight="1" x14ac:dyDescent="0.25">
      <c r="A175" s="19">
        <v>172</v>
      </c>
      <c r="B175" s="38" t="s">
        <v>404</v>
      </c>
      <c r="C175" s="38" t="s">
        <v>405</v>
      </c>
      <c r="D175" s="38" t="s">
        <v>404</v>
      </c>
      <c r="E175" s="38" t="s">
        <v>405</v>
      </c>
      <c r="F175" s="42" t="s">
        <v>357</v>
      </c>
      <c r="G175" s="43" t="s">
        <v>400</v>
      </c>
      <c r="H175" s="56">
        <v>1100</v>
      </c>
      <c r="I175" s="47">
        <v>1000</v>
      </c>
      <c r="J175" s="57" t="s">
        <v>406</v>
      </c>
      <c r="K175" s="47"/>
      <c r="L175" s="47"/>
      <c r="M175" s="43" t="s">
        <v>401</v>
      </c>
    </row>
    <row r="176" spans="1:13" s="19" customFormat="1" ht="40.15" customHeight="1" x14ac:dyDescent="0.25">
      <c r="A176" s="19">
        <v>173</v>
      </c>
      <c r="B176" s="38" t="s">
        <v>408</v>
      </c>
      <c r="C176" s="38" t="s">
        <v>407</v>
      </c>
      <c r="D176" s="38" t="s">
        <v>408</v>
      </c>
      <c r="E176" s="38" t="s">
        <v>407</v>
      </c>
      <c r="F176" s="42" t="s">
        <v>357</v>
      </c>
      <c r="G176" s="43" t="s">
        <v>400</v>
      </c>
      <c r="H176" s="56">
        <v>500</v>
      </c>
      <c r="I176" s="47">
        <v>2000</v>
      </c>
      <c r="J176" s="47">
        <v>1000000</v>
      </c>
      <c r="K176" s="47"/>
      <c r="L176" s="47"/>
      <c r="M176" s="43" t="s">
        <v>401</v>
      </c>
    </row>
    <row r="177" spans="1:13" s="19" customFormat="1" ht="40.15" customHeight="1" x14ac:dyDescent="0.25">
      <c r="A177" s="19">
        <v>174</v>
      </c>
      <c r="B177" s="38" t="s">
        <v>410</v>
      </c>
      <c r="C177" s="38" t="s">
        <v>409</v>
      </c>
      <c r="D177" s="38" t="s">
        <v>410</v>
      </c>
      <c r="E177" s="38" t="s">
        <v>409</v>
      </c>
      <c r="F177" s="42" t="s">
        <v>357</v>
      </c>
      <c r="G177" s="43" t="s">
        <v>400</v>
      </c>
      <c r="H177" s="56">
        <v>1120</v>
      </c>
      <c r="I177" s="47">
        <v>1100</v>
      </c>
      <c r="J177" s="47">
        <v>1232000</v>
      </c>
      <c r="K177" s="47"/>
      <c r="L177" s="47"/>
      <c r="M177" s="43" t="s">
        <v>401</v>
      </c>
    </row>
    <row r="178" spans="1:13" s="19" customFormat="1" ht="40.15" customHeight="1" x14ac:dyDescent="0.25">
      <c r="A178" s="19">
        <v>175</v>
      </c>
      <c r="B178" s="38" t="s">
        <v>411</v>
      </c>
      <c r="C178" s="38" t="s">
        <v>412</v>
      </c>
      <c r="D178" s="38" t="s">
        <v>411</v>
      </c>
      <c r="E178" s="38" t="s">
        <v>412</v>
      </c>
      <c r="F178" s="42" t="s">
        <v>357</v>
      </c>
      <c r="G178" s="43" t="s">
        <v>400</v>
      </c>
      <c r="H178" s="56">
        <v>240</v>
      </c>
      <c r="I178" s="47">
        <v>3000</v>
      </c>
      <c r="J178" s="47">
        <v>720000</v>
      </c>
      <c r="K178" s="47"/>
      <c r="L178" s="47"/>
      <c r="M178" s="43" t="s">
        <v>401</v>
      </c>
    </row>
    <row r="179" spans="1:13" s="19" customFormat="1" ht="40.15" customHeight="1" x14ac:dyDescent="0.25">
      <c r="A179" s="19">
        <v>176</v>
      </c>
      <c r="B179" s="38" t="s">
        <v>414</v>
      </c>
      <c r="C179" s="38" t="s">
        <v>413</v>
      </c>
      <c r="D179" s="38" t="s">
        <v>414</v>
      </c>
      <c r="E179" s="38" t="s">
        <v>413</v>
      </c>
      <c r="F179" s="42" t="s">
        <v>357</v>
      </c>
      <c r="G179" s="43" t="s">
        <v>400</v>
      </c>
      <c r="H179" s="56">
        <v>300</v>
      </c>
      <c r="I179" s="47">
        <v>1500</v>
      </c>
      <c r="J179" s="47">
        <v>450000</v>
      </c>
      <c r="K179" s="47"/>
      <c r="L179" s="47"/>
      <c r="M179" s="43" t="s">
        <v>401</v>
      </c>
    </row>
    <row r="180" spans="1:13" s="19" customFormat="1" ht="40.15" customHeight="1" x14ac:dyDescent="0.25">
      <c r="A180" s="19">
        <v>177</v>
      </c>
      <c r="B180" s="38" t="s">
        <v>416</v>
      </c>
      <c r="C180" s="38" t="s">
        <v>415</v>
      </c>
      <c r="D180" s="38" t="s">
        <v>416</v>
      </c>
      <c r="E180" s="38" t="s">
        <v>415</v>
      </c>
      <c r="F180" s="42" t="s">
        <v>357</v>
      </c>
      <c r="G180" s="43" t="s">
        <v>400</v>
      </c>
      <c r="H180" s="58">
        <v>440</v>
      </c>
      <c r="I180" s="47">
        <v>1500</v>
      </c>
      <c r="J180" s="47">
        <f>H180*I180</f>
        <v>660000</v>
      </c>
      <c r="K180" s="47"/>
      <c r="L180" s="47"/>
      <c r="M180" s="43" t="s">
        <v>401</v>
      </c>
    </row>
    <row r="181" spans="1:13" s="19" customFormat="1" ht="40.15" customHeight="1" x14ac:dyDescent="0.25">
      <c r="A181" s="19">
        <v>178</v>
      </c>
      <c r="B181" s="38" t="s">
        <v>418</v>
      </c>
      <c r="C181" s="38" t="s">
        <v>417</v>
      </c>
      <c r="D181" s="38" t="s">
        <v>418</v>
      </c>
      <c r="E181" s="38" t="s">
        <v>417</v>
      </c>
      <c r="F181" s="42" t="s">
        <v>357</v>
      </c>
      <c r="G181" s="43" t="s">
        <v>400</v>
      </c>
      <c r="H181" s="58">
        <v>440</v>
      </c>
      <c r="I181" s="47">
        <v>1500</v>
      </c>
      <c r="J181" s="47">
        <f>H181*I181</f>
        <v>660000</v>
      </c>
      <c r="K181" s="47"/>
      <c r="L181" s="47"/>
      <c r="M181" s="43" t="s">
        <v>401</v>
      </c>
    </row>
    <row r="182" spans="1:13" s="19" customFormat="1" ht="40.15" customHeight="1" x14ac:dyDescent="0.2">
      <c r="A182" s="19">
        <v>179</v>
      </c>
      <c r="B182" s="38" t="s">
        <v>421</v>
      </c>
      <c r="C182" s="59" t="s">
        <v>420</v>
      </c>
      <c r="D182" s="38" t="s">
        <v>421</v>
      </c>
      <c r="E182" s="38" t="s">
        <v>420</v>
      </c>
      <c r="F182" s="42" t="s">
        <v>357</v>
      </c>
      <c r="G182" s="43" t="s">
        <v>191</v>
      </c>
      <c r="H182" s="58">
        <v>1</v>
      </c>
      <c r="I182" s="47">
        <v>3000000</v>
      </c>
      <c r="J182" s="47">
        <v>3000000</v>
      </c>
      <c r="K182" s="47"/>
      <c r="L182" s="47"/>
      <c r="M182" s="43" t="s">
        <v>198</v>
      </c>
    </row>
    <row r="183" spans="1:13" s="19" customFormat="1" ht="73.150000000000006" customHeight="1" x14ac:dyDescent="0.25">
      <c r="A183" s="19">
        <v>180</v>
      </c>
      <c r="B183" s="60" t="s">
        <v>423</v>
      </c>
      <c r="C183" s="60" t="s">
        <v>424</v>
      </c>
      <c r="D183" s="60" t="s">
        <v>425</v>
      </c>
      <c r="E183" s="60" t="s">
        <v>426</v>
      </c>
      <c r="F183" s="42" t="s">
        <v>357</v>
      </c>
      <c r="G183" s="43" t="s">
        <v>191</v>
      </c>
      <c r="H183" s="58">
        <v>1</v>
      </c>
      <c r="I183" s="47">
        <v>6000000</v>
      </c>
      <c r="J183" s="47">
        <v>6000000</v>
      </c>
      <c r="K183" s="47"/>
      <c r="L183" s="47"/>
      <c r="M183" s="43" t="s">
        <v>198</v>
      </c>
    </row>
    <row r="184" spans="1:13" s="19" customFormat="1" ht="40.15" customHeight="1" x14ac:dyDescent="0.25">
      <c r="B184" s="38"/>
      <c r="C184" s="38"/>
      <c r="D184" s="38"/>
      <c r="E184" s="38"/>
      <c r="F184" s="42"/>
      <c r="G184" s="43"/>
      <c r="H184" s="48"/>
      <c r="I184" s="47"/>
      <c r="J184" s="47"/>
      <c r="K184" s="47"/>
      <c r="L184" s="47"/>
      <c r="M184" s="43"/>
    </row>
    <row r="185" spans="1:13" ht="40.15" customHeight="1" x14ac:dyDescent="0.25">
      <c r="B185" s="49"/>
      <c r="C185" s="49"/>
      <c r="D185" s="49"/>
      <c r="E185" s="49"/>
      <c r="F185" s="50"/>
      <c r="G185" s="51"/>
      <c r="H185" s="52"/>
      <c r="I185" s="53"/>
      <c r="J185" s="53"/>
      <c r="K185" s="53"/>
      <c r="L185" s="53"/>
      <c r="M185" s="51"/>
    </row>
  </sheetData>
  <sheetProtection formatCells="0" formatColumns="0" formatRows="0" insertColumns="0" insertRows="0" sort="0" autoFilter="0"/>
  <protectedRanges>
    <protectedRange sqref="K37:K38 A1:E1048576 H1:J1048576" name="Диапазон1"/>
  </protectedRanges>
  <autoFilter ref="A2:M181" xr:uid="{00000000-0001-0000-0000-000000000000}"/>
  <phoneticPr fontId="8" type="noConversion"/>
  <pageMargins left="0.25" right="0.2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на 2026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Жакатаев Алтай Амирханович</dc:creator>
  <cp:lastModifiedBy>Жақман Ұлпан Қайратбекқызы</cp:lastModifiedBy>
  <cp:lastPrinted>2025-01-22T11:37:18Z</cp:lastPrinted>
  <dcterms:created xsi:type="dcterms:W3CDTF">2015-06-05T18:19:34Z</dcterms:created>
  <dcterms:modified xsi:type="dcterms:W3CDTF">2026-04-17T12:32:01Z</dcterms:modified>
</cp:coreProperties>
</file>